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5480" windowHeight="8535" activeTab="0"/>
  </bookViews>
  <sheets>
    <sheet name="ΕΞΕΤ. ΣΕΠΤΕΜΒ. ΑΚΑΔ.ΕΤΟΥΣ 20-21" sheetId="1" r:id="rId1"/>
  </sheets>
  <definedNames>
    <definedName name="_xlnm.Print_Area" localSheetId="0">'ΕΞΕΤ. ΣΕΠΤΕΜΒ. ΑΚΑΔ.ΕΤΟΥΣ 20-21'!$A$1:$N$95</definedName>
    <definedName name="_xlnm.Print_Titles" localSheetId="0">'ΕΞΕΤ. ΣΕΠΤΕΜΒ. ΑΚΑΔ.ΕΤΟΥΣ 20-21'!$4:$4</definedName>
  </definedNames>
  <calcPr fullCalcOnLoad="1"/>
</workbook>
</file>

<file path=xl/sharedStrings.xml><?xml version="1.0" encoding="utf-8"?>
<sst xmlns="http://schemas.openxmlformats.org/spreadsheetml/2006/main" count="412" uniqueCount="180">
  <si>
    <t>ΜΑΘΗΜΑ</t>
  </si>
  <si>
    <t>ΕΙΣΗΓΗΤΗΣ</t>
  </si>
  <si>
    <t>9-11</t>
  </si>
  <si>
    <t>ΩΡΕΣ</t>
  </si>
  <si>
    <t>ΗΜΕΡΟΜΗΝΙΑ</t>
  </si>
  <si>
    <t>ΕΓΓΕΓΡΑΜΜΕΝΟΙ</t>
  </si>
  <si>
    <t>ΤΜΗΜΑ: ΔΙΟΙΚΗΤΙΚΗΣ ΕΠΙΣΤΗΜΗΣ ΚΑΙ ΤΕΧΝΟΛΟΓΙΑΣ</t>
  </si>
  <si>
    <t>ΣΧΟΛΗ  ΟΙΚΟΝΟΜΙΚΩΝ ΕΠΙΣΤΗΜΩΝ</t>
  </si>
  <si>
    <t>ΕΙΚΟΝΙΚΕΣ ΑΙΘΟΥΣΕΣ</t>
  </si>
  <si>
    <t>ΓΡΑΠΤΗ ΕΞΕΤΑΣΗ ΜΕ ΕΞ ΑΠΟΣΤΑΣΕΩΣ ΜΕΘΟΔΟΥΣ (MOODLE)</t>
  </si>
  <si>
    <t>ΑΠΑΠΠΛΑΚΤΙΚΕΣ ΕΡΓΑΣΙΕΣ</t>
  </si>
  <si>
    <t>ΓΡΑΠΤΗ ΕΞΕΤΑΣΗ ΜΕ ΦΥΣΙΚΗ ΠΑΡΟΥΣΙΑ</t>
  </si>
  <si>
    <t>ΕΡΓΑΣΤΗΡΙΑΚΕΣ ΑΣΚΗΣΕΙΣ</t>
  </si>
  <si>
    <t>ΕΞΑΜΗΝΟ</t>
  </si>
  <si>
    <t>√</t>
  </si>
  <si>
    <t>ΕΠΙΤΗΡΗΤΕΣ</t>
  </si>
  <si>
    <t>ΠΡΟΦΟΡΙΚΗ/ΓΡΑΠΤΗ ΕΞΕΤΑΣΗ (E-CLASS)  ΜΕ ΕΞ ΑΠΟΣΤΑΣΕΩΣ ΜΕΘΟΔΟΥΣ (ΖΟΟΜ)</t>
  </si>
  <si>
    <t>15-17</t>
  </si>
  <si>
    <t>17-19</t>
  </si>
  <si>
    <t>19-21</t>
  </si>
  <si>
    <t>ΠΡΠΦΟΡΙΚΗ ΕΞΕΤΑΣΗ ΜΕΦΥΣΙΚΗ ΠΑΡΟΥΣΙΑ</t>
  </si>
  <si>
    <t>Δευτέρα 30 Αυγούστου 2021</t>
  </si>
  <si>
    <t>Τρίτη 31 Αυγούστου 2021</t>
  </si>
  <si>
    <t>Τετάρτη 01 Σεπτεμβρίου 2020</t>
  </si>
  <si>
    <t>Πέμπτη 02 Σεπτεμβρίου 2021</t>
  </si>
  <si>
    <t>Παρασκευή 03 Σεπτεμβρίου 2021</t>
  </si>
  <si>
    <t>Δευτέρα 06 Σεπτεμβρίου 2021</t>
  </si>
  <si>
    <t>Τρίτη 07 Σεπτεμβρίου 2021</t>
  </si>
  <si>
    <t>Τετάρτη 08 Σεπτεμβρίου 2021</t>
  </si>
  <si>
    <t>Πέμπτη 09 Σεπτεμβρίου 2021</t>
  </si>
  <si>
    <t>Παρασκευή 10 Σεπτεμβρίου 2021</t>
  </si>
  <si>
    <t>Δευτέρα 13 Σεπτεμβρίου 2021</t>
  </si>
  <si>
    <t>Τρίτη 14 Σεπτεμβρίου 2021</t>
  </si>
  <si>
    <t>Τετάρτη 15 Σεπτεμβρίου 2021</t>
  </si>
  <si>
    <t>Πέμπτη 16 Σεπτεμβρίου 2021</t>
  </si>
  <si>
    <t>Παρασκευή 17 Σεπτεμβρίου 2021</t>
  </si>
  <si>
    <t>Δευτέρα 20 Σεπτεμβρίου 2021</t>
  </si>
  <si>
    <t>Τρίτη 21 Σεπτεμβρίου 2021</t>
  </si>
  <si>
    <t>Τετάρτη 22 Σεπτεμβρίου 2021</t>
  </si>
  <si>
    <t>11-13</t>
  </si>
  <si>
    <t>13-15</t>
  </si>
  <si>
    <t>ΠΡΟΓΡΑΜΜΑ   ΕΞΕΤΑΣΕΩΝ  ΣΕΠΤΕΜΒΡΙΟΥ ΑΚΑΔ.ΕΤΟΥΣ '20-'21</t>
  </si>
  <si>
    <t>ΣΟΡΜΑΣ ΑΣΤΕΡΙΟΣ</t>
  </si>
  <si>
    <r>
      <t>4</t>
    </r>
    <r>
      <rPr>
        <vertAlign val="superscript"/>
        <sz val="12"/>
        <rFont val="Times New Roman"/>
        <family val="1"/>
      </rPr>
      <t xml:space="preserve">ο </t>
    </r>
    <r>
      <rPr>
        <sz val="12"/>
        <rFont val="Times New Roman"/>
        <family val="1"/>
      </rPr>
      <t>&amp; 5</t>
    </r>
    <r>
      <rPr>
        <vertAlign val="superscript"/>
        <sz val="12"/>
        <rFont val="Times New Roman"/>
        <family val="1"/>
      </rPr>
      <t xml:space="preserve">ο </t>
    </r>
  </si>
  <si>
    <r>
      <t>1</t>
    </r>
    <r>
      <rPr>
        <vertAlign val="superscript"/>
        <sz val="12"/>
        <rFont val="Times New Roman"/>
        <family val="1"/>
      </rPr>
      <t xml:space="preserve">Ο </t>
    </r>
  </si>
  <si>
    <r>
      <t>2</t>
    </r>
    <r>
      <rPr>
        <vertAlign val="superscript"/>
        <sz val="12"/>
        <rFont val="Times New Roman"/>
        <family val="1"/>
      </rPr>
      <t xml:space="preserve">Ο </t>
    </r>
  </si>
  <si>
    <r>
      <t>2</t>
    </r>
    <r>
      <rPr>
        <vertAlign val="superscript"/>
        <sz val="12"/>
        <rFont val="Times New Roman"/>
        <family val="1"/>
      </rPr>
      <t xml:space="preserve">ο </t>
    </r>
  </si>
  <si>
    <t>DET208 ΟΙΚΟΝΟΜΙΚΑ ΜΑΘΗΜΑΤΙΚΑ, DN5241 ΟΙΚΟΝΟΜΙΚΑ ΜΑΘΗΜΑΤΙΚΑ</t>
  </si>
  <si>
    <t>DET203 ΧΡΗΜΑΤΟΟΙΚΟΝΟΜΙΚΗ ΛΟΓΙΣΤΙΚΗ ΙΙ, DN5251 ΛΟΓΙΣΤΙΚΗ ΙΙ</t>
  </si>
  <si>
    <t>DET207 ΑΝΑΠΤΥΞΙΑΚΗ ΨΥΧΟΛΟΓΙΑ</t>
  </si>
  <si>
    <t>ΣΕΡΔΑΡΗΣ ΠΑΝΑΓΙΩΤΗΣ</t>
  </si>
  <si>
    <t>DET403 ΚΟΙΝΩΝΙΟΛΟΓΙΑ, DN5351 ΚΟΙΝΩΝΙΟΛΟΓΙΑ</t>
  </si>
  <si>
    <t xml:space="preserve">4ο &amp; 3ο </t>
  </si>
  <si>
    <t>DN5531 ΟΡΓΑΝΩΣΙΑΚΗ ΣΥΜΠΕΡΙΦΟΡΑ</t>
  </si>
  <si>
    <r>
      <t>5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</t>
    </r>
  </si>
  <si>
    <t>DN5611 ΔΗΜΟΣΙΕΣ ΣΧΕΣΕΙΣ</t>
  </si>
  <si>
    <r>
      <t>6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</t>
    </r>
  </si>
  <si>
    <r>
      <t>6</t>
    </r>
    <r>
      <rPr>
        <vertAlign val="superscript"/>
        <sz val="12"/>
        <rFont val="Times New Roman"/>
        <family val="1"/>
      </rPr>
      <t xml:space="preserve">Ο </t>
    </r>
  </si>
  <si>
    <r>
      <t>2</t>
    </r>
    <r>
      <rPr>
        <vertAlign val="superscript"/>
        <sz val="12"/>
        <rFont val="Times New Roman"/>
        <family val="1"/>
      </rPr>
      <t>O</t>
    </r>
  </si>
  <si>
    <t>DN5341 ΑΝΑΛΥΣΗ ΧΡΗΜΑΤΟΟΙΚΟΝΟΜΙΚΩΝ ΚΑΤΑΣΤΑΣΕΩΝ</t>
  </si>
  <si>
    <r>
      <t>3</t>
    </r>
    <r>
      <rPr>
        <vertAlign val="superscript"/>
        <sz val="12"/>
        <rFont val="Times New Roman"/>
        <family val="1"/>
      </rPr>
      <t>Ο</t>
    </r>
  </si>
  <si>
    <t>DET202 ΜΙΚΡΟΟΙΚΟΝΟΜΙΚΗ ΑΝΑΛΥΣΗ, DN5221 ΜΙΚΡΟΟΙΚΟΝΟΜΙΚΗ</t>
  </si>
  <si>
    <t>DN5541 ΕΠΙΧΕΙΡΗΜΑΤΙΚΑ ΣΧΕΔΙΑ</t>
  </si>
  <si>
    <t>DN5731 ΕΥΡΩΠΑΪΚΗ ΟΙΚΟΝΟΜΙΚΗ ΟΛΟΚΛΗΡΩΣΗ</t>
  </si>
  <si>
    <r>
      <t>7</t>
    </r>
    <r>
      <rPr>
        <vertAlign val="superscript"/>
        <sz val="12"/>
        <rFont val="Times New Roman"/>
        <family val="1"/>
      </rPr>
      <t>Ο</t>
    </r>
  </si>
  <si>
    <t>ΤΡΙΑΝΤΑΡΗ ΣΩΤΗΡΙΑ</t>
  </si>
  <si>
    <t>ΣΠΙΝΘΗΡΟΠΟΥΛΟΣ ΚΩΝ/ΝΟΣ</t>
  </si>
  <si>
    <r>
      <t>4</t>
    </r>
    <r>
      <rPr>
        <vertAlign val="superscript"/>
        <sz val="12"/>
        <rFont val="Times New Roman"/>
        <family val="1"/>
      </rPr>
      <t>Ο</t>
    </r>
  </si>
  <si>
    <r>
      <t>4</t>
    </r>
    <r>
      <rPr>
        <vertAlign val="superscript"/>
        <sz val="12"/>
        <rFont val="Times New Roman"/>
        <family val="1"/>
      </rPr>
      <t xml:space="preserve">Ο </t>
    </r>
  </si>
  <si>
    <t>ΖΗΣΟΠΟΥΛΟΣ ΔΗΜΗΤΡΙΟΣ</t>
  </si>
  <si>
    <t>DN9031 ΕΠΙΣΤΗΜΗ ΔΕΔΟΜΕΝΩΝ</t>
  </si>
  <si>
    <t>ΜΕΤΑΒΑΤΙΚΟ</t>
  </si>
  <si>
    <t xml:space="preserve">DN9041  ΑΡΧΙΚΟΠΟΙΗΣΗ &amp; ΑΝΑΣΥΝΘΕΣΗ ΥΠΟΛΟΓΙΣΤΗ </t>
  </si>
  <si>
    <t>DN5112 ΑΡΧΕΣ ΠΛΗΡΟΦΟΡΙΚΗΣ -Α/Π</t>
  </si>
  <si>
    <t>DN56D1 ΑΛΥΣΙΔΑ ΕΠΙΒΕΒΑΙΩΜΕΝΩΝ ΟΜΑΔΩΝ ΣΥΝΑΛΛΑΓΩΝ</t>
  </si>
  <si>
    <t xml:space="preserve">DN57A1 ΕΛΕΓΚΤΙΚΗ &amp; ΕΣΩΤΕΡΙΚΟΣ ΕΛΕΓΧΟΣ </t>
  </si>
  <si>
    <r>
      <t>7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</t>
    </r>
  </si>
  <si>
    <r>
      <t xml:space="preserve">ΜΑΘΗΜΑΤΑ  ΓΙΑ ΤΑ ΟΠΟΙΑ ΠΑΡΑΔΙΔΟΝΤΑΙ ΑΠΑΛΛΑΚΤΙΚΕΣ ΕΡΓΑΣΙΕΣ ΜΕ ΗΜΕΡΟΜΗΝΙΕΣ ΠΑΡΑΔΟΣΗΣ ΠΟΥ ΕΧΟΥΝ ΟΡΙΣΤΕΙ ΑΠΌ ΤΟΝ ΚΆΘΕ ΚΑΘΗΓΗΤΗ ΤΟΥ ΜΑΘΗΜΑΤΟΣ ΚΑΙ </t>
    </r>
    <r>
      <rPr>
        <b/>
        <u val="single"/>
        <sz val="14"/>
        <rFont val="Verdana"/>
        <family val="2"/>
      </rPr>
      <t>ΔΕΝ</t>
    </r>
    <r>
      <rPr>
        <b/>
        <sz val="14"/>
        <rFont val="Verdana"/>
        <family val="2"/>
      </rPr>
      <t xml:space="preserve"> ΕΞΕΤΑΖΟΝΤΑΙ ΜΕ ΆΛΛΗ ΜΟΡΦΗ ΕΞΕΤΑΣΗΣ</t>
    </r>
  </si>
  <si>
    <t>DET204 ΑΡΧΕΣ ΜΑΡΚΕΤΙΝΓΚ, DN5261 ΑΡΧΕΣ ΜΑΡΚΕΤΙΓΚ</t>
  </si>
  <si>
    <t>ΑΝΤΩΝΙΑΔΗΣ ΙΩΑΝΝΗΣ</t>
  </si>
  <si>
    <t>DN5681 ΣΥΓΧΡΟΝΕΣ ΜΟΡΦΕΣ ΧΡΗΜΑΤΟΔΟΤΗΣΗΣ</t>
  </si>
  <si>
    <t>DN5781 ΑΞΙΟΛΟΓΗΣΗ ΕΠΕΝΔΥΣΕΩΝ</t>
  </si>
  <si>
    <r>
      <t>7</t>
    </r>
    <r>
      <rPr>
        <vertAlign val="superscript"/>
        <sz val="12"/>
        <rFont val="Times New Roman"/>
        <family val="1"/>
      </rPr>
      <t xml:space="preserve">Ο </t>
    </r>
  </si>
  <si>
    <t>DN5551 ΕΤΑΙΡΙΚΗ ΔΙΑΚΥΒΕΡΝΗΣΗ</t>
  </si>
  <si>
    <r>
      <t>5</t>
    </r>
    <r>
      <rPr>
        <vertAlign val="superscript"/>
        <sz val="12"/>
        <rFont val="Times New Roman"/>
        <family val="1"/>
      </rPr>
      <t xml:space="preserve">Ο </t>
    </r>
  </si>
  <si>
    <r>
      <t>3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</t>
    </r>
  </si>
  <si>
    <t>ΒΕΖΟΥ ΜΑΡΙΝΑ</t>
  </si>
  <si>
    <r>
      <t>3</t>
    </r>
    <r>
      <rPr>
        <vertAlign val="superscript"/>
        <sz val="12"/>
        <rFont val="Times New Roman"/>
        <family val="1"/>
      </rPr>
      <t xml:space="preserve">Ο </t>
    </r>
  </si>
  <si>
    <r>
      <t>3</t>
    </r>
    <r>
      <rPr>
        <vertAlign val="superscript"/>
        <sz val="12"/>
        <rFont val="Times New Roman"/>
        <family val="1"/>
      </rPr>
      <t xml:space="preserve">Ο </t>
    </r>
    <r>
      <rPr>
        <sz val="12"/>
        <rFont val="Times New Roman"/>
        <family val="1"/>
      </rPr>
      <t>&amp;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ο</t>
    </r>
  </si>
  <si>
    <t>ΚΟΛΙΟΠΟΥΛΟΣ ΑΛΕΞΑΝΔΡΟΣ</t>
  </si>
  <si>
    <t>DN9061 ΔΙΑΦΗΜΙΣΗ ΚΑΙ ΣΥΓΧΡΟΝΗ ΤΕΧΝΟΛΟΓΙΑ</t>
  </si>
  <si>
    <t>ΤΣΑΡΟΥΧΑ ΕΥΘΥΜΙΑ</t>
  </si>
  <si>
    <t>DN9021 ΒΑΣΕΙΣ ΔΕΔΟΜΕΝΩΝ</t>
  </si>
  <si>
    <t>ΠΑΝΥΤΣΙΔΗΣ ΚΩΝ/ΝΟΣ</t>
  </si>
  <si>
    <t>DET107 ΠΑΙΔΑΓΩΓΙΚΗ ΚΑΙ ΦΙΛΙΣΟΦΙΑ ΤΗΣ ΠΑΙΔΕΙΑΣ</t>
  </si>
  <si>
    <t>DET303 ΜΑΚΡΟΟΙΚΟΝΟΜΙΚΗ ΑΝΑΛΥΣΗ, DN5331 ΜΑΚΡΟΟΙΚΟΝΟΜΙΚΗ</t>
  </si>
  <si>
    <t>DET407 ΕΚΠΑΙΔΕΥΤΙΚΗ ΤΕΧΝΟΛΟΓΙΑ, ΠΟΛΥΜΕΣΑ ΚΑΙ ΠΑΙΔΑΓΩΓΙΚΕΣ ΕΦΑΡΜΟΓΕΣ Η/Υ</t>
  </si>
  <si>
    <t>DET302 ΔΙΟΙΚΗΣΗ ΑΝΘΡΩΠΙΝΩΝ ΠΟΡΩΝ, DN5311 ΔΙΟΙΚΗΣΗ ΑΝΘΡΩΠΙΝΩΝ ΠΟΡΩΝ</t>
  </si>
  <si>
    <t xml:space="preserve">DET307 ΔΙΔΑΚΤΙΚΗ ΜΕΘΟΔΟΛΟΓΙΑ &amp; ΕΚΠΑΙΔΕΥΤΙΚΗ ΑΞΙΟΛΟΓΗΣΗ </t>
  </si>
  <si>
    <t xml:space="preserve">DET306 ΔΙΚΑΙΟ ΚΑΙ ΟΙΚΟΝΟΜΙΑ, DN5161 ΕΙΣΑΓΩΓΗ ΣΤΟ ΔΙΚΑΙΟ </t>
  </si>
  <si>
    <t>DET402 ΗΓΕΣΙΑ ΚΑΙ ΘΕΩΡΙΕΣ ΗΓΕΣΙΑΣ ΣΤΟΥΣ ΟΡΓΑΝΙΣΜΟΥΣ ΚΑΙ ΣΤΙΣ ΕΠΙΧΕΙΡΗΣΕΙΣ, DN5431 ΗΓΕΣΙΑ</t>
  </si>
  <si>
    <t>DET103 ΧΡΗΜΑΤΟΟΙΚΟΝΟΜΙΚΗ ΛΟΓΙΣΤΙΚΗ Ι, DN5131 ΛΟΓΙΣΤΙΚΗ Ι</t>
  </si>
  <si>
    <t>DET105 ΕΙΣΑΓΩΓΗ ΣΤΗ ΔΙΟΙΚΗΤΙΚΗ ΕΠΙΣΤΗΜΗ, DN5151 ΕΙΣΑΓΩΓΗ ΣΤΗ ΔΙΟΙΚΗΣΗ ΕΠΙΧΕΙΡΗΣΕΩΝ</t>
  </si>
  <si>
    <r>
      <t>1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</t>
    </r>
  </si>
  <si>
    <t>DET301 ΔΥΝΑΤΟΤΗΤΕΣ ΚΑΙ ΕΦΑΡΜΟΓΕΣ ΤΟΥ ΠΑΓΚΟΣΜΙΟΥ ΙΣΤΟΥ</t>
  </si>
  <si>
    <t>ΛΑΖΑΡΙΔΗΣ ΒΑΣΙΛΕΙΟΣ</t>
  </si>
  <si>
    <t>DN9011 ΑΝΤΙΚΕΙΜΕΝΟΣΤΡΑΦΗΣ ΠΡΟΓΡΑΜΜΑΤΙΣΜΟΣ</t>
  </si>
  <si>
    <t>Πέμπτη 23 Σεπτεμβρίου 2021</t>
  </si>
  <si>
    <t>Παρασκευή 24 Σεπτεμβρίου 2021</t>
  </si>
  <si>
    <t>ΣΑΠΡΙΚΗΣ ΕΥΑΓΓΕΛΟΣ</t>
  </si>
  <si>
    <r>
      <t>5</t>
    </r>
    <r>
      <rPr>
        <vertAlign val="superscript"/>
        <sz val="12"/>
        <rFont val="Times New Roman"/>
        <family val="1"/>
      </rPr>
      <t>ο</t>
    </r>
  </si>
  <si>
    <r>
      <t>4</t>
    </r>
    <r>
      <rPr>
        <vertAlign val="superscript"/>
        <sz val="12"/>
        <rFont val="Times New Roman"/>
        <family val="1"/>
      </rPr>
      <t>ο</t>
    </r>
  </si>
  <si>
    <t>DN5521 ΔΙΟΙΚΗΣΗ ΛΕΙΤΟΥΡΓΙΩΝ</t>
  </si>
  <si>
    <t>DN5322 ΠΡΟΓΡΑΜΜΑΤΙΣΜΟΣ Α/Π</t>
  </si>
  <si>
    <r>
      <t>1</t>
    </r>
    <r>
      <rPr>
        <vertAlign val="superscript"/>
        <sz val="10"/>
        <rFont val="Times New Roman"/>
        <family val="1"/>
      </rPr>
      <t xml:space="preserve">Ο </t>
    </r>
  </si>
  <si>
    <t>DET106 ΜΕΘΟΔΟΛΟΓΙΑ ΕΠΙΣΤΗΜΟΝΙΚΗΣ ΕΡΕΥΝΑΣ, DN5741 ΣΕΜΙΝΑΡΙΟ ΤΕΛΕΙΟΦΟΙΤΩΝ-ΜΕΘΟΔΟΛΟΓΙΑ ΕΡΕΥΝΑΣ</t>
  </si>
  <si>
    <t>DN5412 ΠΛΗΡΟΦΟΡΙΑΚΑ ΣΥΣΤΗΜΑΤΑ &amp; ΔΙΑΔΙΚΤΥΟ &amp; ΙΣΤΟΣΕΛΙΔΕΣ-Ε</t>
  </si>
  <si>
    <t>DN5411 ΠΛΗΡΟΦΟΡΙΑΚΑ ΣΥΣΤΗΜΑΤΑ &amp; ΔΙΑΔΙΚΤΥΟ &amp; ΙΣΤΟΣΕΛΙΔΕΣ-Θ</t>
  </si>
  <si>
    <t>DN9051 ΑΝΑΛΥΣΗ ΚΑΙ ΣΧΕΔΙΑΣΜΟΣ ΠΛΗΡΟΦΟΡΙΑΚΩΝ ΣΥΣΤΗΜΑΤΩΝ</t>
  </si>
  <si>
    <t>DET406 ΠΛΗΡΟΦΟΡΙΑΚΑ ΣΥΣΤΗΜΑΤΑ ΔΙΟΙΚΗΣΗΣ, DN5721 ΠΛΗΡΟΦΟΡΙΑΚΑ ΣΥΣΤΗΜΑΤΑ ΣΤΗΝ ΟΙΚΟΝΟΜΙΑ</t>
  </si>
  <si>
    <r>
      <t>4</t>
    </r>
    <r>
      <rPr>
        <vertAlign val="superscript"/>
        <sz val="12"/>
        <rFont val="Times New Roman"/>
        <family val="1"/>
      </rPr>
      <t xml:space="preserve">Ο </t>
    </r>
    <r>
      <rPr>
        <sz val="12"/>
        <rFont val="Times New Roman"/>
        <family val="1"/>
      </rPr>
      <t>+ 7</t>
    </r>
    <r>
      <rPr>
        <vertAlign val="superscript"/>
        <sz val="12"/>
        <rFont val="Times New Roman"/>
        <family val="1"/>
      </rPr>
      <t>ο</t>
    </r>
  </si>
  <si>
    <t>DET401 ΠΡΟΓΡΑΜΜΑΤΙΣΜΟΣ Η/Υ Ι, DN5321 ΠΡΟΓΡΑΜΜΑΤΙΣΜΟΣ Η/Υ-Θ</t>
  </si>
  <si>
    <r>
      <t>4</t>
    </r>
    <r>
      <rPr>
        <vertAlign val="superscript"/>
        <sz val="12"/>
        <rFont val="Times New Roman"/>
        <family val="1"/>
      </rPr>
      <t xml:space="preserve">Ο </t>
    </r>
    <r>
      <rPr>
        <sz val="12"/>
        <rFont val="Times New Roman"/>
        <family val="1"/>
      </rPr>
      <t>+ 3</t>
    </r>
    <r>
      <rPr>
        <vertAlign val="superscript"/>
        <sz val="12"/>
        <rFont val="Times New Roman"/>
        <family val="1"/>
      </rPr>
      <t>Ο</t>
    </r>
  </si>
  <si>
    <r>
      <t>4</t>
    </r>
    <r>
      <rPr>
        <vertAlign val="superscript"/>
        <sz val="12"/>
        <rFont val="Times New Roman"/>
        <family val="1"/>
      </rPr>
      <t xml:space="preserve">ο </t>
    </r>
  </si>
  <si>
    <r>
      <t>3</t>
    </r>
    <r>
      <rPr>
        <vertAlign val="superscript"/>
        <sz val="12"/>
        <rFont val="Times New Roman"/>
        <family val="1"/>
      </rPr>
      <t xml:space="preserve">ο </t>
    </r>
  </si>
  <si>
    <t>ΠΑΠΑΪΩΑΝΝΟΥ, ΚΑΡΑΦΥΛΛΙΔΗΣ</t>
  </si>
  <si>
    <t>ΜΑΝΟΥΤΖΟΠΟΥΛΟΥ, ΠΑΛΛΑ</t>
  </si>
  <si>
    <t>ΜΑΡΚΟΥ, ΜΠΟΧΩΤΗ</t>
  </si>
  <si>
    <t>ΣΑΡΙΑΝΝΙΔΗΣ ΝΙΚΟΛΑΟΣ</t>
  </si>
  <si>
    <t>DET102 ΜΑΘΗΜΑΤΙΚΑ, DN5121 ΜΑΘΗΜΑΤΙΚΑ</t>
  </si>
  <si>
    <r>
      <t>1</t>
    </r>
    <r>
      <rPr>
        <vertAlign val="superscript"/>
        <sz val="12"/>
        <rFont val="Verdana"/>
        <family val="2"/>
      </rPr>
      <t xml:space="preserve">Ο </t>
    </r>
  </si>
  <si>
    <t>DET108 ΣΤΑΤΙΣΤΙΚΗ ΣΤΗ ΔΙΟΙΚΗΤΙΚΗ ΕΠΙΣΤΗΜΗ Ι, DN5141 ΣΤΑΤΙΣΤΙΚΗ Ι</t>
  </si>
  <si>
    <r>
      <t>1</t>
    </r>
    <r>
      <rPr>
        <vertAlign val="superscript"/>
        <sz val="11"/>
        <rFont val="Times New Roman"/>
        <family val="1"/>
      </rPr>
      <t xml:space="preserve">Ο </t>
    </r>
  </si>
  <si>
    <r>
      <t>2</t>
    </r>
    <r>
      <rPr>
        <vertAlign val="superscript"/>
        <sz val="11"/>
        <rFont val="Times New Roman"/>
        <family val="1"/>
      </rPr>
      <t>Ο</t>
    </r>
    <r>
      <rPr>
        <sz val="11"/>
        <rFont val="Times New Roman"/>
        <family val="1"/>
      </rPr>
      <t xml:space="preserve"> </t>
    </r>
  </si>
  <si>
    <t>DET209 ΣΤΑΤΙΣΤΙΚΗ ΣΤΗ ΔΙΟΙΚΗΤΙΚΗ ΕΠΙΣΤΗΜΗ ΙΙ, DN5231 ΣΤΑΤΙΣΤΙΚΗ ΙΙ</t>
  </si>
  <si>
    <t>DN5441 ΔΙΟΙΚΗΣΗ ΕΞΩΤΕΡΙΚΗΣ ΕΜΠΟΡΙΚΗΣ ΔΡΑΣΤΗΡΙΟΤΗΤΑΣ</t>
  </si>
  <si>
    <t xml:space="preserve">DET205 ΣΤΑΤΙΣΤΙΚΗ ΣΤΗ ΔΙΟΙΚΗΤΙΚΗ ΕΠΙΣΤΗΜΗ </t>
  </si>
  <si>
    <t>ΤΣΙΩΡΑ ΑΙΚΑΤΕΡΙΝΗ</t>
  </si>
  <si>
    <t>DN5661 BUSINESS ENGLISH</t>
  </si>
  <si>
    <r>
      <t>6</t>
    </r>
    <r>
      <rPr>
        <vertAlign val="superscript"/>
        <sz val="12"/>
        <rFont val="Times New Roman"/>
        <family val="1"/>
      </rPr>
      <t xml:space="preserve">O </t>
    </r>
  </si>
  <si>
    <t xml:space="preserve">DET101 ΠΛΗΡΟΦΟΡΙΚΗ ΥΛΙΚΟ ΚΑΙ ΛΟΓΙΣΜΙΚΟ, DN5111 ΑΡΧΕΣ ΠΛΗΡΟΦΟΡΙΚΗΣ, </t>
  </si>
  <si>
    <r>
      <t>1</t>
    </r>
    <r>
      <rPr>
        <vertAlign val="superscript"/>
        <sz val="12"/>
        <rFont val="Times New Roman"/>
        <family val="1"/>
      </rPr>
      <t xml:space="preserve">ο </t>
    </r>
  </si>
  <si>
    <r>
      <t>6</t>
    </r>
    <r>
      <rPr>
        <vertAlign val="superscript"/>
        <sz val="12"/>
        <rFont val="Times New Roman"/>
        <family val="1"/>
      </rPr>
      <t>ο</t>
    </r>
    <r>
      <rPr>
        <sz val="12"/>
        <rFont val="Times New Roman"/>
        <family val="1"/>
      </rPr>
      <t xml:space="preserve"> </t>
    </r>
  </si>
  <si>
    <r>
      <t>5</t>
    </r>
    <r>
      <rPr>
        <vertAlign val="superscript"/>
        <sz val="12"/>
        <rFont val="Times New Roman"/>
        <family val="1"/>
      </rPr>
      <t xml:space="preserve">O </t>
    </r>
  </si>
  <si>
    <t>DN5711 ΣΤΡΑΤΗΓΙΚΗ ΕΠΙΧΕΙΡΗΣΕΩΝ</t>
  </si>
  <si>
    <r>
      <t>7</t>
    </r>
    <r>
      <rPr>
        <vertAlign val="superscript"/>
        <sz val="12"/>
        <rFont val="Times New Roman"/>
        <family val="1"/>
      </rPr>
      <t xml:space="preserve">O </t>
    </r>
  </si>
  <si>
    <t>DN5451 ΗΛΕΚΤΡΟΝΙΚΟ ΜΑΡΚΕΤΙΓΚ</t>
  </si>
  <si>
    <r>
      <t>4</t>
    </r>
    <r>
      <rPr>
        <vertAlign val="superscript"/>
        <sz val="12"/>
        <rFont val="Times New Roman"/>
        <family val="1"/>
      </rPr>
      <t xml:space="preserve">O </t>
    </r>
  </si>
  <si>
    <t>DN5421 ΧΡΗΜΑΤΟΟΙΚΟΝΟΜΙΚΗ ΔΙΟΙΚΗΣΗ Ι</t>
  </si>
  <si>
    <t>ΣΟΡΜΑΣ, ΑΠΟΣΤΟΛΙΔΟΥ</t>
  </si>
  <si>
    <t>ΤΣΙΩΡΑ</t>
  </si>
  <si>
    <t>ΑΝΤΩΝΙΑΔΗΣ</t>
  </si>
  <si>
    <t>ΒΕΖΟΥ Ε., ΑΠΟΣΤΟΛΙΔΟΥ</t>
  </si>
  <si>
    <t>ΣΑΠΡΙΚΗΣ</t>
  </si>
  <si>
    <t>ΛΑΖΑΡΙΔΗΣ</t>
  </si>
  <si>
    <t>ΣΑΠΡΙΚΗΣ, ΒΕΖΟΥ Ε.</t>
  </si>
  <si>
    <t>ΑΠΟΣΤΟΛΙΔΟΥ, ΒΕΖΟΥ Ε.</t>
  </si>
  <si>
    <t>ΒΕΖΟΥ Ε.</t>
  </si>
  <si>
    <t>DET405 ΠΟΣΟΤΙΚΕΣ ΜΕΘΟΔΟΙ ΣΤΗ ΔΙΟΙΚΗΣΗ ΕΠΙΧΕΙΡΗΣΕΩΝ, DN5461 ΠΟΣΟΤΙΚΕΣ ΜΕΘΟΔΟΙ ΣΤΗΝ ΔΙΟΙΚΗΣΗ Ι</t>
  </si>
  <si>
    <t>DN56B1 ΕΠΙΧΕΙΡHΜΑΤΙΚΟΤΗΤΑ ΚΑΙ ΚΑΙΝΟΤΟΜΙΑ</t>
  </si>
  <si>
    <t xml:space="preserve"> </t>
  </si>
  <si>
    <r>
      <t>7</t>
    </r>
    <r>
      <rPr>
        <vertAlign val="superscript"/>
        <sz val="12"/>
        <rFont val="Times New Roman"/>
        <family val="1"/>
      </rPr>
      <t xml:space="preserve">ο </t>
    </r>
  </si>
  <si>
    <t>DN56C0 ΕΝΟΠΟΙΗΜΕΝΟ ΨΗΦΙΑΚΟ ΕΜΠΟΡΙΟ</t>
  </si>
  <si>
    <t>DN56E1 ΕΠΙΣΤΗΜΗ ΔΕΔΟΜΕΝΩΝ ΕΦΑΡΜΟΓΕΣ</t>
  </si>
  <si>
    <t>DN5362 ΑΓΓΛΙΚΗ ΟΡΟΛΟΓΙΑ Ι-Ε, DN5361 ΑΓΓΛΙΚΗ ΟΡΟΛΟΓΙΑ Ι-Θ</t>
  </si>
  <si>
    <t>DET305 ENGLISH FOR MANAGEMENT AND TECHNOLOGY PURPOSES I</t>
  </si>
  <si>
    <t>DN5572 ΑΓΓΛΙΚΗ ΟΡΟΛΟΓΙΑ ΙΙ -Ε, DN5571 ΑΓΓΛΙΚΗ ΟΡΟΛΟΓΙΑ ΙΙ-Θ</t>
  </si>
  <si>
    <t>DET404 ENGLISH FOR MANAGEMENT AND TECHNOLOGY PURPOSES II</t>
  </si>
  <si>
    <r>
      <t>2</t>
    </r>
    <r>
      <rPr>
        <vertAlign val="superscript"/>
        <sz val="12"/>
        <rFont val="Times New Roman"/>
        <family val="1"/>
      </rPr>
      <t xml:space="preserve">Ο </t>
    </r>
  </si>
  <si>
    <r>
      <t>1</t>
    </r>
    <r>
      <rPr>
        <vertAlign val="superscript"/>
        <sz val="12"/>
        <rFont val="Times New Roman"/>
        <family val="1"/>
      </rPr>
      <t xml:space="preserve">Ο </t>
    </r>
  </si>
  <si>
    <t>DN5212 ΥΠΟΛΟΓΙΣΤΙΚΑ ΣΥΣΤΗΜΑΤΑ -Ε</t>
  </si>
  <si>
    <t>DET201 ΠΛΗΡΟΦΟΡΙΚΗ ΕΠΙΣΤΗΜΗ ΚΑΙ ΠΡΑΚΤΙΚΗ,  DN5211 ΥΠΟΛΟΓΙΣΤΙΚΑ ΣΥΣΤΗΜΑΤΑ-Θ</t>
  </si>
  <si>
    <t>DET304 ΔΙΟΙΚΗΤΙΚΗ ΛΟΓΙΣΤΙΚΗ, DN5641 ΔΙΟΙΚΗΤΙΚΗ ΛΟΓΙΣΤΙΚΗ</t>
  </si>
  <si>
    <t>DN56E2 ΕΠΙΣΤΗΜΗ ΔΕΔΟΜΕΝΩΝ ΕΦΑΡΜΟΓΕΣ -Ε</t>
  </si>
  <si>
    <t>ΤΣΑΡΟΥΧΑ</t>
  </si>
  <si>
    <t>mst3</t>
  </si>
  <si>
    <t>mst1, mst2</t>
  </si>
  <si>
    <t>mst1</t>
  </si>
  <si>
    <t>mst2</t>
  </si>
  <si>
    <t>mst4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</si>
</sst>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55">
    <font>
      <sz val="12"/>
      <name val="Verdana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Verdana"/>
      <family val="2"/>
    </font>
    <font>
      <b/>
      <sz val="10"/>
      <name val="Times New Roman"/>
      <family val="1"/>
    </font>
    <font>
      <sz val="11"/>
      <name val="Verdana"/>
      <family val="2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Verdana"/>
      <family val="2"/>
    </font>
    <font>
      <b/>
      <sz val="14"/>
      <name val="Verdana"/>
      <family val="2"/>
    </font>
    <font>
      <vertAlign val="superscript"/>
      <sz val="10"/>
      <name val="Times New Roman"/>
      <family val="1"/>
    </font>
    <font>
      <vertAlign val="superscript"/>
      <sz val="12"/>
      <name val="Verdana"/>
      <family val="2"/>
    </font>
    <font>
      <vertAlign val="superscript"/>
      <sz val="11"/>
      <name val="Times New Roman"/>
      <family val="1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Verdana"/>
      <family val="2"/>
    </font>
    <font>
      <u val="single"/>
      <sz val="12"/>
      <color indexed="20"/>
      <name val="Verdan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2"/>
      <color theme="10"/>
      <name val="Verdana"/>
      <family val="2"/>
    </font>
    <font>
      <u val="single"/>
      <sz val="12"/>
      <color theme="11"/>
      <name val="Verdan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7" borderId="1" applyNumberFormat="0" applyAlignment="0" applyProtection="0"/>
  </cellStyleXfs>
  <cellXfs count="156"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top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vertical="top" wrapText="1"/>
    </xf>
    <xf numFmtId="1" fontId="3" fillId="32" borderId="15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1" fontId="3" fillId="32" borderId="18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0" fillId="32" borderId="0" xfId="0" applyFill="1" applyBorder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3" fillId="32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1" fontId="3" fillId="32" borderId="14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top" wrapText="1"/>
    </xf>
    <xf numFmtId="1" fontId="3" fillId="32" borderId="17" xfId="0" applyNumberFormat="1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1" fontId="2" fillId="0" borderId="27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1" fontId="2" fillId="0" borderId="22" xfId="0" applyNumberFormat="1" applyFont="1" applyFill="1" applyBorder="1" applyAlignment="1">
      <alignment horizontal="left" vertical="center" wrapText="1"/>
    </xf>
    <xf numFmtId="1" fontId="2" fillId="0" borderId="29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7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left" vertical="center" wrapText="1"/>
    </xf>
    <xf numFmtId="1" fontId="3" fillId="32" borderId="17" xfId="0" applyNumberFormat="1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9"/>
  <sheetViews>
    <sheetView tabSelected="1" view="pageBreakPreview" zoomScale="93" zoomScaleNormal="60" zoomScaleSheetLayoutView="93" zoomScalePageLayoutView="0" workbookViewId="0" topLeftCell="A1">
      <pane ySplit="4" topLeftCell="A5" activePane="bottomLeft" state="frozen"/>
      <selection pane="topLeft" activeCell="A1" sqref="A1:I1"/>
      <selection pane="bottomLeft" activeCell="I6" sqref="I6"/>
    </sheetView>
  </sheetViews>
  <sheetFormatPr defaultColWidth="8.796875" defaultRowHeight="15"/>
  <cols>
    <col min="1" max="1" width="10.5" style="0" customWidth="1"/>
    <col min="2" max="2" width="5" style="0" customWidth="1"/>
    <col min="3" max="3" width="23.796875" style="0" customWidth="1"/>
    <col min="4" max="4" width="5.59765625" style="0" customWidth="1"/>
    <col min="5" max="5" width="12.19921875" style="0" customWidth="1"/>
    <col min="6" max="6" width="6.19921875" style="0" customWidth="1"/>
    <col min="7" max="7" width="10.09765625" style="0" customWidth="1"/>
    <col min="8" max="8" width="13.296875" style="0" customWidth="1"/>
    <col min="9" max="9" width="13.69921875" style="0" customWidth="1"/>
    <col min="10" max="10" width="9.09765625" style="4" customWidth="1"/>
    <col min="11" max="11" width="10.59765625" style="0" customWidth="1"/>
    <col min="12" max="12" width="13.8984375" style="0" customWidth="1"/>
  </cols>
  <sheetData>
    <row r="1" spans="1:14" ht="15.75">
      <c r="A1" s="148" t="s">
        <v>41</v>
      </c>
      <c r="B1" s="148"/>
      <c r="C1" s="148"/>
      <c r="D1" s="148"/>
      <c r="E1" s="148"/>
      <c r="F1" s="148"/>
      <c r="G1" s="148"/>
      <c r="H1" s="148"/>
      <c r="I1" s="149"/>
      <c r="J1" s="149"/>
      <c r="K1" s="149"/>
      <c r="L1" s="149"/>
      <c r="M1" s="149"/>
      <c r="N1" s="101"/>
    </row>
    <row r="2" spans="1:14" ht="15.75">
      <c r="A2" s="148" t="s">
        <v>7</v>
      </c>
      <c r="B2" s="148"/>
      <c r="C2" s="148"/>
      <c r="D2" s="148"/>
      <c r="E2" s="148"/>
      <c r="F2" s="148"/>
      <c r="G2" s="148"/>
      <c r="H2" s="148"/>
      <c r="I2" s="149"/>
      <c r="J2" s="149"/>
      <c r="K2" s="149"/>
      <c r="L2" s="149"/>
      <c r="M2" s="149"/>
      <c r="N2" s="101"/>
    </row>
    <row r="3" spans="1:14" ht="16.5" thickBot="1">
      <c r="A3" s="150" t="s">
        <v>6</v>
      </c>
      <c r="B3" s="150"/>
      <c r="C3" s="150"/>
      <c r="D3" s="150"/>
      <c r="E3" s="150"/>
      <c r="F3" s="150"/>
      <c r="G3" s="150"/>
      <c r="H3" s="150"/>
      <c r="I3" s="151"/>
      <c r="J3" s="151"/>
      <c r="K3" s="151"/>
      <c r="L3" s="151"/>
      <c r="M3" s="151"/>
      <c r="N3" s="101"/>
    </row>
    <row r="4" spans="1:64" ht="120" customHeight="1" thickBot="1">
      <c r="A4" s="2" t="s">
        <v>4</v>
      </c>
      <c r="B4" s="5" t="s">
        <v>3</v>
      </c>
      <c r="C4" s="3" t="s">
        <v>0</v>
      </c>
      <c r="D4" s="6" t="s">
        <v>13</v>
      </c>
      <c r="E4" s="3" t="s">
        <v>1</v>
      </c>
      <c r="F4" s="3" t="s">
        <v>5</v>
      </c>
      <c r="G4" s="3" t="s">
        <v>8</v>
      </c>
      <c r="H4" s="7" t="s">
        <v>9</v>
      </c>
      <c r="I4" s="7" t="s">
        <v>16</v>
      </c>
      <c r="J4" s="7" t="s">
        <v>10</v>
      </c>
      <c r="K4" s="7" t="s">
        <v>11</v>
      </c>
      <c r="L4" s="7" t="s">
        <v>20</v>
      </c>
      <c r="M4" s="8" t="s">
        <v>12</v>
      </c>
      <c r="N4" s="9" t="s">
        <v>15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15" ht="66.75" customHeight="1">
      <c r="A5" s="142" t="s">
        <v>21</v>
      </c>
      <c r="B5" s="46" t="s">
        <v>2</v>
      </c>
      <c r="C5" s="34" t="s">
        <v>53</v>
      </c>
      <c r="D5" s="32" t="s">
        <v>54</v>
      </c>
      <c r="E5" s="79" t="s">
        <v>50</v>
      </c>
      <c r="F5" s="31">
        <v>143</v>
      </c>
      <c r="G5" s="31" t="s">
        <v>175</v>
      </c>
      <c r="H5" s="47" t="s">
        <v>160</v>
      </c>
      <c r="I5" s="47" t="s">
        <v>14</v>
      </c>
      <c r="J5" s="48"/>
      <c r="K5" s="48"/>
      <c r="L5" s="30"/>
      <c r="M5" s="49"/>
      <c r="N5" s="10" t="s">
        <v>127</v>
      </c>
      <c r="O5" s="11"/>
    </row>
    <row r="6" spans="1:15" ht="69.75" customHeight="1">
      <c r="A6" s="145"/>
      <c r="B6" s="50" t="s">
        <v>39</v>
      </c>
      <c r="C6" s="75" t="s">
        <v>48</v>
      </c>
      <c r="D6" s="28" t="s">
        <v>168</v>
      </c>
      <c r="E6" s="80" t="s">
        <v>42</v>
      </c>
      <c r="F6" s="29">
        <f>261+185</f>
        <v>446</v>
      </c>
      <c r="G6" s="29" t="s">
        <v>176</v>
      </c>
      <c r="H6" s="102" t="s">
        <v>14</v>
      </c>
      <c r="I6" s="30"/>
      <c r="J6" s="103"/>
      <c r="K6" s="103"/>
      <c r="L6" s="103"/>
      <c r="M6" s="104"/>
      <c r="N6" s="35" t="s">
        <v>149</v>
      </c>
      <c r="O6" s="11"/>
    </row>
    <row r="7" spans="1:15" ht="90.75" customHeight="1" thickBot="1">
      <c r="A7" s="146"/>
      <c r="B7" s="51" t="s">
        <v>40</v>
      </c>
      <c r="C7" s="41" t="s">
        <v>101</v>
      </c>
      <c r="D7" s="39" t="s">
        <v>169</v>
      </c>
      <c r="E7" s="43" t="s">
        <v>42</v>
      </c>
      <c r="F7" s="40">
        <f>160+454</f>
        <v>614</v>
      </c>
      <c r="G7" s="29" t="s">
        <v>176</v>
      </c>
      <c r="H7" s="109" t="s">
        <v>14</v>
      </c>
      <c r="I7" s="109"/>
      <c r="J7" s="52"/>
      <c r="K7" s="52"/>
      <c r="L7" s="52"/>
      <c r="M7" s="53"/>
      <c r="N7" s="19" t="s">
        <v>149</v>
      </c>
      <c r="O7" s="11"/>
    </row>
    <row r="8" spans="1:15" ht="57" customHeight="1">
      <c r="A8" s="147" t="s">
        <v>22</v>
      </c>
      <c r="B8" s="54" t="s">
        <v>2</v>
      </c>
      <c r="C8" s="34"/>
      <c r="D8" s="32"/>
      <c r="E8" s="33"/>
      <c r="F8" s="31"/>
      <c r="G8" s="31"/>
      <c r="H8" s="47"/>
      <c r="I8" s="47"/>
      <c r="J8" s="60"/>
      <c r="K8" s="34"/>
      <c r="L8" s="34"/>
      <c r="M8" s="67"/>
      <c r="N8" s="15"/>
      <c r="O8" s="11"/>
    </row>
    <row r="9" spans="1:15" ht="94.5" customHeight="1">
      <c r="A9" s="145"/>
      <c r="B9" s="50" t="s">
        <v>39</v>
      </c>
      <c r="C9" s="75" t="s">
        <v>158</v>
      </c>
      <c r="D9" s="59" t="s">
        <v>43</v>
      </c>
      <c r="E9" s="80" t="s">
        <v>42</v>
      </c>
      <c r="F9" s="29">
        <f>147+25</f>
        <v>172</v>
      </c>
      <c r="G9" s="29" t="s">
        <v>175</v>
      </c>
      <c r="H9" s="102" t="s">
        <v>14</v>
      </c>
      <c r="I9" s="102"/>
      <c r="J9" s="60"/>
      <c r="K9" s="60"/>
      <c r="L9" s="61"/>
      <c r="M9" s="62"/>
      <c r="N9" s="14" t="s">
        <v>149</v>
      </c>
      <c r="O9" s="11"/>
    </row>
    <row r="10" spans="1:15" ht="83.25" customHeight="1" thickBot="1">
      <c r="A10" s="146"/>
      <c r="B10" s="63" t="s">
        <v>40</v>
      </c>
      <c r="C10" s="34" t="s">
        <v>47</v>
      </c>
      <c r="D10" s="32" t="s">
        <v>46</v>
      </c>
      <c r="E10" s="33" t="s">
        <v>42</v>
      </c>
      <c r="F10" s="105">
        <f>106+184</f>
        <v>290</v>
      </c>
      <c r="G10" s="31" t="s">
        <v>177</v>
      </c>
      <c r="H10" s="47" t="s">
        <v>14</v>
      </c>
      <c r="I10" s="52"/>
      <c r="J10" s="52"/>
      <c r="K10" s="52"/>
      <c r="L10" s="52"/>
      <c r="M10" s="53"/>
      <c r="N10" s="12" t="s">
        <v>149</v>
      </c>
      <c r="O10" s="11"/>
    </row>
    <row r="11" spans="1:15" ht="84.75" customHeight="1">
      <c r="A11" s="142" t="s">
        <v>23</v>
      </c>
      <c r="B11" s="46" t="s">
        <v>2</v>
      </c>
      <c r="C11" s="64" t="s">
        <v>51</v>
      </c>
      <c r="D11" s="55" t="s">
        <v>52</v>
      </c>
      <c r="E11" s="79" t="s">
        <v>50</v>
      </c>
      <c r="F11" s="56">
        <f>34+136</f>
        <v>170</v>
      </c>
      <c r="G11" s="56" t="s">
        <v>178</v>
      </c>
      <c r="H11" s="69"/>
      <c r="I11" s="69" t="s">
        <v>14</v>
      </c>
      <c r="J11" s="48"/>
      <c r="K11" s="48"/>
      <c r="L11" s="57"/>
      <c r="M11" s="58"/>
      <c r="N11" s="13" t="s">
        <v>126</v>
      </c>
      <c r="O11" s="11"/>
    </row>
    <row r="12" spans="1:15" ht="69" customHeight="1" thickBot="1">
      <c r="A12" s="143"/>
      <c r="B12" s="50" t="s">
        <v>39</v>
      </c>
      <c r="C12" s="34"/>
      <c r="D12" s="32"/>
      <c r="E12" s="33"/>
      <c r="F12" s="31"/>
      <c r="G12" s="31"/>
      <c r="H12" s="47"/>
      <c r="I12" s="47"/>
      <c r="J12" s="60"/>
      <c r="K12" s="60"/>
      <c r="L12" s="61"/>
      <c r="M12" s="62"/>
      <c r="N12" s="14"/>
      <c r="O12" s="11"/>
    </row>
    <row r="13" spans="1:15" ht="64.5" customHeight="1" thickBot="1">
      <c r="A13" s="144"/>
      <c r="B13" s="63" t="s">
        <v>40</v>
      </c>
      <c r="C13" s="41"/>
      <c r="D13" s="39"/>
      <c r="E13" s="43"/>
      <c r="F13" s="40"/>
      <c r="G13" s="40"/>
      <c r="H13" s="133"/>
      <c r="I13" s="106"/>
      <c r="J13" s="106"/>
      <c r="K13" s="106"/>
      <c r="L13" s="106"/>
      <c r="M13" s="107"/>
      <c r="N13" s="19"/>
      <c r="O13" s="11"/>
    </row>
    <row r="14" spans="1:15" ht="81.75" customHeight="1">
      <c r="A14" s="142" t="s">
        <v>24</v>
      </c>
      <c r="B14" s="46" t="s">
        <v>2</v>
      </c>
      <c r="C14" s="34" t="s">
        <v>117</v>
      </c>
      <c r="D14" s="32" t="s">
        <v>67</v>
      </c>
      <c r="E14" s="33" t="s">
        <v>109</v>
      </c>
      <c r="F14" s="31">
        <v>109</v>
      </c>
      <c r="G14" s="31" t="s">
        <v>178</v>
      </c>
      <c r="H14" s="47" t="s">
        <v>14</v>
      </c>
      <c r="I14" s="34"/>
      <c r="J14" s="47"/>
      <c r="K14" s="34"/>
      <c r="L14" s="34"/>
      <c r="M14" s="67"/>
      <c r="N14" s="16" t="s">
        <v>153</v>
      </c>
      <c r="O14" s="11"/>
    </row>
    <row r="15" spans="1:15" ht="48.75" customHeight="1">
      <c r="A15" s="143"/>
      <c r="B15" s="50" t="s">
        <v>39</v>
      </c>
      <c r="C15" s="75"/>
      <c r="D15" s="32"/>
      <c r="E15" s="80"/>
      <c r="F15" s="81"/>
      <c r="G15" s="31"/>
      <c r="H15" s="47"/>
      <c r="I15" s="47"/>
      <c r="J15" s="103"/>
      <c r="K15" s="103"/>
      <c r="L15" s="103"/>
      <c r="M15" s="104"/>
      <c r="N15" s="35"/>
      <c r="O15" s="11"/>
    </row>
    <row r="16" spans="1:15" ht="58.5" customHeight="1" thickBot="1">
      <c r="A16" s="144"/>
      <c r="B16" s="63" t="s">
        <v>40</v>
      </c>
      <c r="C16" s="41"/>
      <c r="D16" s="42"/>
      <c r="E16" s="43"/>
      <c r="F16" s="44"/>
      <c r="G16" s="45"/>
      <c r="H16" s="40"/>
      <c r="I16" s="108"/>
      <c r="J16" s="106"/>
      <c r="K16" s="106"/>
      <c r="L16" s="106"/>
      <c r="M16" s="107"/>
      <c r="N16" s="19"/>
      <c r="O16" s="11"/>
    </row>
    <row r="17" spans="1:15" ht="63.75" customHeight="1">
      <c r="A17" s="142" t="s">
        <v>25</v>
      </c>
      <c r="B17" s="46" t="s">
        <v>2</v>
      </c>
      <c r="C17" s="64" t="s">
        <v>49</v>
      </c>
      <c r="D17" s="55" t="s">
        <v>45</v>
      </c>
      <c r="E17" s="79" t="s">
        <v>50</v>
      </c>
      <c r="F17" s="56">
        <f>59</f>
        <v>59</v>
      </c>
      <c r="G17" s="56" t="s">
        <v>177</v>
      </c>
      <c r="H17" s="69"/>
      <c r="I17" s="69" t="s">
        <v>14</v>
      </c>
      <c r="J17" s="48"/>
      <c r="K17" s="64"/>
      <c r="L17" s="64"/>
      <c r="M17" s="65"/>
      <c r="N17" s="17" t="s">
        <v>125</v>
      </c>
      <c r="O17" s="11"/>
    </row>
    <row r="18" spans="1:15" ht="45" customHeight="1">
      <c r="A18" s="143"/>
      <c r="B18" s="50" t="s">
        <v>39</v>
      </c>
      <c r="C18" s="117" t="s">
        <v>129</v>
      </c>
      <c r="D18" s="74" t="s">
        <v>130</v>
      </c>
      <c r="E18" s="118" t="s">
        <v>128</v>
      </c>
      <c r="F18" s="119">
        <f>340+78</f>
        <v>418</v>
      </c>
      <c r="G18" s="31" t="s">
        <v>176</v>
      </c>
      <c r="H18" s="47" t="s">
        <v>14</v>
      </c>
      <c r="I18" s="103"/>
      <c r="J18" s="103"/>
      <c r="K18" s="103"/>
      <c r="L18" s="103"/>
      <c r="M18" s="104"/>
      <c r="N18" s="20" t="s">
        <v>152</v>
      </c>
      <c r="O18" s="11"/>
    </row>
    <row r="19" spans="1:15" ht="45" customHeight="1" thickBot="1">
      <c r="A19" s="144"/>
      <c r="B19" s="51" t="s">
        <v>40</v>
      </c>
      <c r="C19" s="41"/>
      <c r="D19" s="39"/>
      <c r="E19" s="43"/>
      <c r="F19" s="40"/>
      <c r="G19" s="40"/>
      <c r="H19" s="68"/>
      <c r="I19" s="109"/>
      <c r="J19" s="106"/>
      <c r="K19" s="106"/>
      <c r="L19" s="106"/>
      <c r="M19" s="107"/>
      <c r="N19" s="19"/>
      <c r="O19" s="11"/>
    </row>
    <row r="20" spans="1:15" ht="50.25" customHeight="1">
      <c r="A20" s="142" t="s">
        <v>26</v>
      </c>
      <c r="B20" s="46" t="s">
        <v>17</v>
      </c>
      <c r="C20" s="64"/>
      <c r="D20" s="32"/>
      <c r="E20" s="79"/>
      <c r="F20" s="110"/>
      <c r="G20" s="56"/>
      <c r="H20" s="69"/>
      <c r="I20" s="69"/>
      <c r="J20" s="48"/>
      <c r="K20" s="48"/>
      <c r="L20" s="69"/>
      <c r="M20" s="70"/>
      <c r="N20" s="17"/>
      <c r="O20" s="11"/>
    </row>
    <row r="21" spans="1:15" ht="47.25" customHeight="1">
      <c r="A21" s="145"/>
      <c r="B21" s="50" t="s">
        <v>18</v>
      </c>
      <c r="C21" s="75" t="s">
        <v>146</v>
      </c>
      <c r="D21" s="28" t="s">
        <v>147</v>
      </c>
      <c r="E21" s="80" t="s">
        <v>79</v>
      </c>
      <c r="F21" s="90">
        <v>134</v>
      </c>
      <c r="G21" s="29" t="s">
        <v>178</v>
      </c>
      <c r="H21" s="102"/>
      <c r="I21" s="102" t="s">
        <v>14</v>
      </c>
      <c r="J21" s="111"/>
      <c r="K21" s="111"/>
      <c r="L21" s="111"/>
      <c r="M21" s="112"/>
      <c r="N21" s="36" t="s">
        <v>151</v>
      </c>
      <c r="O21" s="11"/>
    </row>
    <row r="22" spans="1:15" ht="45" customHeight="1" thickBot="1">
      <c r="A22" s="146"/>
      <c r="B22" s="51" t="s">
        <v>19</v>
      </c>
      <c r="C22" s="41"/>
      <c r="D22" s="39"/>
      <c r="E22" s="43"/>
      <c r="F22" s="40"/>
      <c r="G22" s="40"/>
      <c r="H22" s="109"/>
      <c r="I22" s="106"/>
      <c r="J22" s="106"/>
      <c r="K22" s="106"/>
      <c r="L22" s="106"/>
      <c r="M22" s="107"/>
      <c r="N22" s="19"/>
      <c r="O22" s="11"/>
    </row>
    <row r="23" spans="1:15" ht="49.5" customHeight="1">
      <c r="A23" s="142" t="s">
        <v>27</v>
      </c>
      <c r="B23" s="46" t="s">
        <v>17</v>
      </c>
      <c r="C23" s="113"/>
      <c r="D23" s="32"/>
      <c r="E23" s="114"/>
      <c r="F23" s="31"/>
      <c r="G23" s="31"/>
      <c r="H23" s="69"/>
      <c r="I23" s="69"/>
      <c r="J23" s="47"/>
      <c r="K23" s="61"/>
      <c r="L23" s="61"/>
      <c r="M23" s="62"/>
      <c r="N23" s="14"/>
      <c r="O23" s="11"/>
    </row>
    <row r="24" spans="1:15" ht="47.25" customHeight="1">
      <c r="A24" s="145"/>
      <c r="B24" s="50" t="s">
        <v>18</v>
      </c>
      <c r="C24" s="113" t="s">
        <v>148</v>
      </c>
      <c r="D24" s="32" t="s">
        <v>147</v>
      </c>
      <c r="E24" s="114" t="s">
        <v>79</v>
      </c>
      <c r="F24" s="31">
        <v>154</v>
      </c>
      <c r="G24" s="31" t="s">
        <v>178</v>
      </c>
      <c r="H24" s="47"/>
      <c r="I24" s="47" t="s">
        <v>14</v>
      </c>
      <c r="J24" s="102"/>
      <c r="K24" s="91"/>
      <c r="L24" s="91"/>
      <c r="M24" s="92"/>
      <c r="N24" s="22" t="s">
        <v>151</v>
      </c>
      <c r="O24" s="11"/>
    </row>
    <row r="25" spans="1:15" ht="45.75" customHeight="1" thickBot="1">
      <c r="A25" s="146"/>
      <c r="B25" s="71" t="s">
        <v>19</v>
      </c>
      <c r="C25" s="72"/>
      <c r="D25" s="39"/>
      <c r="E25" s="73"/>
      <c r="F25" s="40"/>
      <c r="G25" s="40"/>
      <c r="H25" s="109"/>
      <c r="I25" s="109"/>
      <c r="J25" s="109"/>
      <c r="K25" s="68"/>
      <c r="L25" s="68"/>
      <c r="M25" s="94"/>
      <c r="N25" s="27"/>
      <c r="O25" s="11"/>
    </row>
    <row r="26" spans="1:15" ht="53.25" customHeight="1">
      <c r="A26" s="142" t="s">
        <v>28</v>
      </c>
      <c r="B26" s="46" t="s">
        <v>17</v>
      </c>
      <c r="C26" s="75" t="s">
        <v>90</v>
      </c>
      <c r="D26" s="28" t="s">
        <v>71</v>
      </c>
      <c r="E26" s="80" t="s">
        <v>91</v>
      </c>
      <c r="F26" s="29">
        <v>26</v>
      </c>
      <c r="G26" s="29" t="s">
        <v>178</v>
      </c>
      <c r="H26" s="29"/>
      <c r="I26" s="102" t="s">
        <v>14</v>
      </c>
      <c r="J26" s="102"/>
      <c r="K26" s="111"/>
      <c r="L26" s="111"/>
      <c r="M26" s="112"/>
      <c r="N26" s="36" t="s">
        <v>174</v>
      </c>
      <c r="O26" s="11"/>
    </row>
    <row r="27" spans="1:15" ht="51.75" customHeight="1">
      <c r="A27" s="145"/>
      <c r="B27" s="50" t="s">
        <v>18</v>
      </c>
      <c r="C27" s="34" t="s">
        <v>80</v>
      </c>
      <c r="D27" s="32" t="s">
        <v>161</v>
      </c>
      <c r="E27" s="33" t="s">
        <v>79</v>
      </c>
      <c r="F27" s="31">
        <v>317</v>
      </c>
      <c r="G27" s="31" t="s">
        <v>179</v>
      </c>
      <c r="H27" s="60"/>
      <c r="I27" s="47" t="s">
        <v>14</v>
      </c>
      <c r="J27" s="61"/>
      <c r="K27" s="61"/>
      <c r="L27" s="47"/>
      <c r="M27" s="62"/>
      <c r="N27" s="14" t="s">
        <v>151</v>
      </c>
      <c r="O27" s="11"/>
    </row>
    <row r="28" spans="1:15" ht="38.25" customHeight="1" thickBot="1">
      <c r="A28" s="146"/>
      <c r="B28" s="51" t="s">
        <v>19</v>
      </c>
      <c r="C28" s="41"/>
      <c r="D28" s="39"/>
      <c r="E28" s="43"/>
      <c r="F28" s="115"/>
      <c r="G28" s="40"/>
      <c r="H28" s="109"/>
      <c r="I28" s="115"/>
      <c r="J28" s="115"/>
      <c r="K28" s="115"/>
      <c r="L28" s="115"/>
      <c r="M28" s="116"/>
      <c r="N28" s="38"/>
      <c r="O28" s="11"/>
    </row>
    <row r="29" spans="1:19" ht="50.25" customHeight="1">
      <c r="A29" s="142" t="s">
        <v>29</v>
      </c>
      <c r="B29" s="46" t="s">
        <v>17</v>
      </c>
      <c r="C29" s="117"/>
      <c r="D29" s="74"/>
      <c r="E29" s="118"/>
      <c r="F29" s="119"/>
      <c r="G29" s="31"/>
      <c r="H29" s="69"/>
      <c r="I29" s="69"/>
      <c r="J29" s="102"/>
      <c r="K29" s="91"/>
      <c r="L29" s="75"/>
      <c r="M29" s="76"/>
      <c r="N29" s="20"/>
      <c r="O29" s="11"/>
      <c r="P29" s="1"/>
      <c r="Q29" s="1"/>
      <c r="R29" s="1"/>
      <c r="S29" s="1"/>
    </row>
    <row r="30" spans="1:15" ht="45">
      <c r="A30" s="145"/>
      <c r="B30" s="50" t="s">
        <v>18</v>
      </c>
      <c r="C30" s="34" t="s">
        <v>83</v>
      </c>
      <c r="D30" s="32" t="s">
        <v>84</v>
      </c>
      <c r="E30" s="33" t="s">
        <v>79</v>
      </c>
      <c r="F30" s="31">
        <f>169</f>
        <v>169</v>
      </c>
      <c r="G30" s="31" t="s">
        <v>175</v>
      </c>
      <c r="H30" s="61"/>
      <c r="I30" s="47" t="s">
        <v>14</v>
      </c>
      <c r="J30" s="47"/>
      <c r="K30" s="91"/>
      <c r="L30" s="75"/>
      <c r="M30" s="76"/>
      <c r="N30" s="20" t="s">
        <v>151</v>
      </c>
      <c r="O30" s="11"/>
    </row>
    <row r="31" spans="1:15" ht="43.5" customHeight="1" thickBot="1">
      <c r="A31" s="146"/>
      <c r="B31" s="71" t="s">
        <v>19</v>
      </c>
      <c r="C31" s="34"/>
      <c r="D31" s="32"/>
      <c r="E31" s="33"/>
      <c r="F31" s="31"/>
      <c r="G31" s="31"/>
      <c r="H31" s="61"/>
      <c r="I31" s="47"/>
      <c r="J31" s="47"/>
      <c r="K31" s="61"/>
      <c r="L31" s="77"/>
      <c r="M31" s="78"/>
      <c r="N31" s="37"/>
      <c r="O31" s="11"/>
    </row>
    <row r="32" spans="1:15" ht="49.5" customHeight="1">
      <c r="A32" s="142" t="s">
        <v>30</v>
      </c>
      <c r="B32" s="46" t="s">
        <v>17</v>
      </c>
      <c r="C32" s="64"/>
      <c r="D32" s="55"/>
      <c r="E32" s="79"/>
      <c r="F32" s="56"/>
      <c r="G32" s="56"/>
      <c r="H32" s="69"/>
      <c r="I32" s="48"/>
      <c r="J32" s="48"/>
      <c r="K32" s="48"/>
      <c r="L32" s="48"/>
      <c r="M32" s="70"/>
      <c r="N32" s="17"/>
      <c r="O32" s="11"/>
    </row>
    <row r="33" spans="1:15" ht="46.5" customHeight="1">
      <c r="A33" s="145"/>
      <c r="B33" s="50" t="s">
        <v>18</v>
      </c>
      <c r="C33" s="34" t="s">
        <v>138</v>
      </c>
      <c r="D33" s="32" t="s">
        <v>139</v>
      </c>
      <c r="E33" s="33" t="s">
        <v>137</v>
      </c>
      <c r="F33" s="31">
        <v>84</v>
      </c>
      <c r="G33" s="31" t="s">
        <v>175</v>
      </c>
      <c r="H33" s="47" t="s">
        <v>14</v>
      </c>
      <c r="I33" s="47"/>
      <c r="J33" s="47"/>
      <c r="K33" s="34"/>
      <c r="L33" s="34"/>
      <c r="M33" s="67"/>
      <c r="N33" s="16" t="s">
        <v>150</v>
      </c>
      <c r="O33" s="11"/>
    </row>
    <row r="34" spans="1:15" ht="46.5" customHeight="1" thickBot="1">
      <c r="A34" s="146"/>
      <c r="B34" s="82" t="s">
        <v>19</v>
      </c>
      <c r="C34" s="83"/>
      <c r="D34" s="84"/>
      <c r="E34" s="85"/>
      <c r="F34" s="44"/>
      <c r="G34" s="45"/>
      <c r="H34" s="86"/>
      <c r="I34" s="108"/>
      <c r="J34" s="108"/>
      <c r="K34" s="86"/>
      <c r="L34" s="86"/>
      <c r="M34" s="87"/>
      <c r="N34" s="21"/>
      <c r="O34" s="11"/>
    </row>
    <row r="35" spans="1:15" ht="71.25" customHeight="1">
      <c r="A35" s="142" t="s">
        <v>31</v>
      </c>
      <c r="B35" s="88" t="s">
        <v>2</v>
      </c>
      <c r="C35" s="64" t="s">
        <v>131</v>
      </c>
      <c r="D35" s="99" t="s">
        <v>132</v>
      </c>
      <c r="E35" s="79" t="s">
        <v>128</v>
      </c>
      <c r="F35" s="56">
        <f>273+105</f>
        <v>378</v>
      </c>
      <c r="G35" s="56" t="s">
        <v>177</v>
      </c>
      <c r="H35" s="69" t="s">
        <v>14</v>
      </c>
      <c r="I35" s="57"/>
      <c r="J35" s="57"/>
      <c r="K35" s="57"/>
      <c r="L35" s="57"/>
      <c r="M35" s="58"/>
      <c r="N35" s="13" t="s">
        <v>156</v>
      </c>
      <c r="O35" s="11"/>
    </row>
    <row r="36" spans="1:15" ht="48.75" customHeight="1">
      <c r="A36" s="145"/>
      <c r="B36" s="89" t="s">
        <v>39</v>
      </c>
      <c r="C36" s="34" t="s">
        <v>136</v>
      </c>
      <c r="D36" s="95" t="s">
        <v>133</v>
      </c>
      <c r="E36" s="33" t="s">
        <v>128</v>
      </c>
      <c r="F36" s="31">
        <v>16</v>
      </c>
      <c r="G36" s="31" t="s">
        <v>177</v>
      </c>
      <c r="H36" s="47" t="s">
        <v>14</v>
      </c>
      <c r="I36" s="60"/>
      <c r="J36" s="60"/>
      <c r="K36" s="60"/>
      <c r="L36" s="60"/>
      <c r="M36" s="66"/>
      <c r="N36" s="15" t="s">
        <v>157</v>
      </c>
      <c r="O36" s="11"/>
    </row>
    <row r="37" spans="1:15" ht="47.25" customHeight="1" thickBot="1">
      <c r="A37" s="145"/>
      <c r="B37" s="89" t="s">
        <v>40</v>
      </c>
      <c r="C37" s="41"/>
      <c r="D37" s="39"/>
      <c r="E37" s="43"/>
      <c r="F37" s="93"/>
      <c r="G37" s="40"/>
      <c r="H37" s="72"/>
      <c r="I37" s="72"/>
      <c r="J37" s="109"/>
      <c r="K37" s="72"/>
      <c r="L37" s="72"/>
      <c r="M37" s="120"/>
      <c r="N37" s="121"/>
      <c r="O37" s="11"/>
    </row>
    <row r="38" spans="1:15" ht="87.75" customHeight="1">
      <c r="A38" s="142" t="s">
        <v>32</v>
      </c>
      <c r="B38" s="88" t="s">
        <v>2</v>
      </c>
      <c r="C38" s="117" t="s">
        <v>119</v>
      </c>
      <c r="D38" s="28" t="s">
        <v>120</v>
      </c>
      <c r="E38" s="80" t="s">
        <v>109</v>
      </c>
      <c r="F38" s="29">
        <f>47+75</f>
        <v>122</v>
      </c>
      <c r="G38" s="31" t="s">
        <v>178</v>
      </c>
      <c r="H38" s="69" t="s">
        <v>14</v>
      </c>
      <c r="I38" s="47"/>
      <c r="J38" s="47"/>
      <c r="K38" s="61"/>
      <c r="L38" s="61"/>
      <c r="M38" s="62"/>
      <c r="N38" s="14" t="s">
        <v>153</v>
      </c>
      <c r="O38" s="11"/>
    </row>
    <row r="39" spans="1:15" ht="75.75" customHeight="1">
      <c r="A39" s="145"/>
      <c r="B39" s="89" t="s">
        <v>39</v>
      </c>
      <c r="C39" s="75" t="s">
        <v>112</v>
      </c>
      <c r="D39" s="32" t="s">
        <v>110</v>
      </c>
      <c r="E39" s="118" t="s">
        <v>109</v>
      </c>
      <c r="F39" s="90">
        <v>112</v>
      </c>
      <c r="G39" s="31" t="s">
        <v>175</v>
      </c>
      <c r="H39" s="47" t="s">
        <v>14</v>
      </c>
      <c r="I39" s="60"/>
      <c r="J39" s="60"/>
      <c r="K39" s="60"/>
      <c r="L39" s="60"/>
      <c r="M39" s="66"/>
      <c r="N39" s="15" t="s">
        <v>153</v>
      </c>
      <c r="O39" s="11"/>
    </row>
    <row r="40" spans="1:15" ht="57" customHeight="1" thickBot="1">
      <c r="A40" s="145"/>
      <c r="B40" s="89" t="s">
        <v>40</v>
      </c>
      <c r="C40" s="41"/>
      <c r="D40" s="134"/>
      <c r="E40" s="73"/>
      <c r="F40" s="93"/>
      <c r="G40" s="45"/>
      <c r="H40" s="108"/>
      <c r="I40" s="130"/>
      <c r="J40" s="130"/>
      <c r="K40" s="130"/>
      <c r="L40" s="130"/>
      <c r="M40" s="131"/>
      <c r="N40" s="132"/>
      <c r="O40" s="11"/>
    </row>
    <row r="41" spans="1:15" ht="53.25" customHeight="1">
      <c r="A41" s="142" t="s">
        <v>33</v>
      </c>
      <c r="B41" s="88" t="s">
        <v>2</v>
      </c>
      <c r="C41" s="64" t="s">
        <v>116</v>
      </c>
      <c r="D41" s="55" t="s">
        <v>111</v>
      </c>
      <c r="E41" s="79" t="s">
        <v>109</v>
      </c>
      <c r="F41" s="56">
        <v>69</v>
      </c>
      <c r="G41" s="56" t="s">
        <v>177</v>
      </c>
      <c r="H41" s="69" t="s">
        <v>14</v>
      </c>
      <c r="I41" s="69"/>
      <c r="J41" s="69"/>
      <c r="K41" s="57"/>
      <c r="L41" s="57"/>
      <c r="M41" s="58"/>
      <c r="N41" s="13" t="s">
        <v>153</v>
      </c>
      <c r="O41" s="11"/>
    </row>
    <row r="42" spans="1:15" ht="45.75" customHeight="1">
      <c r="A42" s="145"/>
      <c r="B42" s="89" t="s">
        <v>39</v>
      </c>
      <c r="C42" s="75" t="s">
        <v>162</v>
      </c>
      <c r="D42" s="28" t="s">
        <v>57</v>
      </c>
      <c r="E42" s="80" t="s">
        <v>109</v>
      </c>
      <c r="F42" s="90">
        <v>10</v>
      </c>
      <c r="G42" s="29" t="s">
        <v>179</v>
      </c>
      <c r="H42" s="47" t="s">
        <v>14</v>
      </c>
      <c r="I42" s="102"/>
      <c r="J42" s="30"/>
      <c r="K42" s="30"/>
      <c r="L42" s="102"/>
      <c r="M42" s="49"/>
      <c r="N42" s="10"/>
      <c r="O42" s="11"/>
    </row>
    <row r="43" spans="1:15" ht="38.25" customHeight="1" thickBot="1">
      <c r="A43" s="146"/>
      <c r="B43" s="82" t="s">
        <v>40</v>
      </c>
      <c r="C43" s="41"/>
      <c r="D43" s="39"/>
      <c r="E43" s="43"/>
      <c r="F43" s="93"/>
      <c r="G43" s="40"/>
      <c r="H43" s="52"/>
      <c r="I43" s="52"/>
      <c r="J43" s="109"/>
      <c r="K43" s="52"/>
      <c r="L43" s="52"/>
      <c r="M43" s="53"/>
      <c r="N43" s="12"/>
      <c r="O43" s="11"/>
    </row>
    <row r="44" spans="1:15" ht="90" customHeight="1">
      <c r="A44" s="142" t="s">
        <v>34</v>
      </c>
      <c r="B44" s="88" t="s">
        <v>2</v>
      </c>
      <c r="C44" s="56" t="s">
        <v>104</v>
      </c>
      <c r="D44" s="55" t="s">
        <v>87</v>
      </c>
      <c r="E44" s="79" t="s">
        <v>105</v>
      </c>
      <c r="F44" s="127">
        <v>143</v>
      </c>
      <c r="G44" s="56" t="s">
        <v>179</v>
      </c>
      <c r="H44" s="69" t="s">
        <v>14</v>
      </c>
      <c r="I44" s="69"/>
      <c r="J44" s="48"/>
      <c r="K44" s="48"/>
      <c r="L44" s="48"/>
      <c r="M44" s="70"/>
      <c r="N44" s="17" t="s">
        <v>154</v>
      </c>
      <c r="O44" s="11"/>
    </row>
    <row r="45" spans="1:15" ht="85.5" customHeight="1">
      <c r="A45" s="145"/>
      <c r="B45" s="89" t="s">
        <v>39</v>
      </c>
      <c r="C45" s="34" t="s">
        <v>134</v>
      </c>
      <c r="D45" s="95" t="s">
        <v>133</v>
      </c>
      <c r="E45" s="33" t="s">
        <v>128</v>
      </c>
      <c r="F45" s="96">
        <f>61+163</f>
        <v>224</v>
      </c>
      <c r="G45" s="31" t="s">
        <v>177</v>
      </c>
      <c r="H45" s="47" t="s">
        <v>14</v>
      </c>
      <c r="I45" s="60"/>
      <c r="J45" s="60"/>
      <c r="K45" s="60"/>
      <c r="L45" s="60"/>
      <c r="M45" s="66"/>
      <c r="N45" s="15" t="s">
        <v>152</v>
      </c>
      <c r="O45" s="11"/>
    </row>
    <row r="46" spans="1:15" ht="75" customHeight="1" thickBot="1">
      <c r="A46" s="145"/>
      <c r="B46" s="82" t="s">
        <v>40</v>
      </c>
      <c r="C46" s="41" t="s">
        <v>113</v>
      </c>
      <c r="D46" s="39" t="s">
        <v>123</v>
      </c>
      <c r="E46" s="43" t="s">
        <v>109</v>
      </c>
      <c r="F46" s="128">
        <v>50</v>
      </c>
      <c r="G46" s="40" t="s">
        <v>178</v>
      </c>
      <c r="H46" s="109" t="s">
        <v>14</v>
      </c>
      <c r="I46" s="52"/>
      <c r="J46" s="52"/>
      <c r="K46" s="52"/>
      <c r="L46" s="52"/>
      <c r="M46" s="53"/>
      <c r="N46" s="12" t="s">
        <v>153</v>
      </c>
      <c r="O46" s="11"/>
    </row>
    <row r="47" spans="1:15" ht="74.25" customHeight="1">
      <c r="A47" s="142" t="s">
        <v>35</v>
      </c>
      <c r="B47" s="126" t="s">
        <v>2</v>
      </c>
      <c r="C47" s="34" t="s">
        <v>121</v>
      </c>
      <c r="D47" s="32" t="s">
        <v>122</v>
      </c>
      <c r="E47" s="33" t="s">
        <v>105</v>
      </c>
      <c r="F47" s="31">
        <f>65+91</f>
        <v>156</v>
      </c>
      <c r="G47" s="31" t="s">
        <v>178</v>
      </c>
      <c r="H47" s="47" t="s">
        <v>14</v>
      </c>
      <c r="I47" s="34"/>
      <c r="J47" s="47"/>
      <c r="K47" s="34"/>
      <c r="L47" s="34"/>
      <c r="M47" s="67"/>
      <c r="N47" s="16" t="s">
        <v>154</v>
      </c>
      <c r="O47" s="11"/>
    </row>
    <row r="48" spans="1:15" ht="50.25" customHeight="1">
      <c r="A48" s="145"/>
      <c r="B48" s="89" t="s">
        <v>39</v>
      </c>
      <c r="C48" s="75"/>
      <c r="D48" s="28"/>
      <c r="E48" s="80"/>
      <c r="F48" s="29"/>
      <c r="G48" s="29"/>
      <c r="H48" s="102"/>
      <c r="I48" s="75"/>
      <c r="J48" s="102"/>
      <c r="K48" s="75"/>
      <c r="L48" s="75"/>
      <c r="M48" s="76"/>
      <c r="N48" s="20"/>
      <c r="O48" s="11"/>
    </row>
    <row r="49" spans="1:15" ht="45.75" customHeight="1" thickBot="1">
      <c r="A49" s="145"/>
      <c r="B49" s="89" t="s">
        <v>40</v>
      </c>
      <c r="C49" s="41"/>
      <c r="D49" s="100"/>
      <c r="E49" s="43"/>
      <c r="F49" s="93"/>
      <c r="G49" s="40"/>
      <c r="H49" s="41"/>
      <c r="I49" s="41"/>
      <c r="J49" s="41"/>
      <c r="K49" s="41"/>
      <c r="L49" s="41"/>
      <c r="M49" s="122"/>
      <c r="N49" s="123"/>
      <c r="O49" s="11"/>
    </row>
    <row r="50" spans="1:15" ht="60.75" customHeight="1">
      <c r="A50" s="142" t="s">
        <v>36</v>
      </c>
      <c r="B50" s="88" t="s">
        <v>17</v>
      </c>
      <c r="C50" s="64" t="s">
        <v>106</v>
      </c>
      <c r="D50" s="99" t="s">
        <v>71</v>
      </c>
      <c r="E50" s="79" t="s">
        <v>105</v>
      </c>
      <c r="F50" s="110">
        <v>51</v>
      </c>
      <c r="G50" s="56" t="s">
        <v>179</v>
      </c>
      <c r="H50" s="69" t="s">
        <v>14</v>
      </c>
      <c r="I50" s="124"/>
      <c r="J50" s="124"/>
      <c r="K50" s="124"/>
      <c r="L50" s="124"/>
      <c r="M50" s="125"/>
      <c r="N50" s="137" t="s">
        <v>154</v>
      </c>
      <c r="O50" s="11"/>
    </row>
    <row r="51" spans="1:15" ht="89.25" customHeight="1">
      <c r="A51" s="143"/>
      <c r="B51" s="89" t="s">
        <v>18</v>
      </c>
      <c r="C51" s="75" t="s">
        <v>115</v>
      </c>
      <c r="D51" s="98" t="s">
        <v>114</v>
      </c>
      <c r="E51" s="80" t="s">
        <v>109</v>
      </c>
      <c r="F51" s="29">
        <f>108+358</f>
        <v>466</v>
      </c>
      <c r="G51" s="29" t="s">
        <v>177</v>
      </c>
      <c r="H51" s="47" t="s">
        <v>14</v>
      </c>
      <c r="I51" s="75"/>
      <c r="J51" s="102"/>
      <c r="K51" s="75"/>
      <c r="L51" s="75"/>
      <c r="M51" s="76"/>
      <c r="N51" s="20" t="s">
        <v>155</v>
      </c>
      <c r="O51" s="11"/>
    </row>
    <row r="52" spans="1:15" ht="32.25" customHeight="1" thickBot="1">
      <c r="A52" s="143"/>
      <c r="B52" s="89" t="s">
        <v>19</v>
      </c>
      <c r="C52" s="41"/>
      <c r="D52" s="138"/>
      <c r="E52" s="43"/>
      <c r="F52" s="40"/>
      <c r="G52" s="40"/>
      <c r="H52" s="108"/>
      <c r="I52" s="41"/>
      <c r="J52" s="109"/>
      <c r="K52" s="41"/>
      <c r="L52" s="41"/>
      <c r="M52" s="122"/>
      <c r="N52" s="123"/>
      <c r="O52" s="11"/>
    </row>
    <row r="53" spans="1:15" ht="62.25" customHeight="1">
      <c r="A53" s="142" t="s">
        <v>37</v>
      </c>
      <c r="B53" s="88" t="s">
        <v>17</v>
      </c>
      <c r="C53" s="34" t="s">
        <v>167</v>
      </c>
      <c r="D53" s="32" t="s">
        <v>123</v>
      </c>
      <c r="E53" s="33" t="s">
        <v>137</v>
      </c>
      <c r="F53" s="31">
        <v>17</v>
      </c>
      <c r="G53" s="31" t="s">
        <v>178</v>
      </c>
      <c r="H53" s="47" t="s">
        <v>14</v>
      </c>
      <c r="I53" s="47"/>
      <c r="J53" s="61"/>
      <c r="K53" s="61"/>
      <c r="L53" s="61"/>
      <c r="M53" s="135"/>
      <c r="N53" s="136" t="s">
        <v>150</v>
      </c>
      <c r="O53" s="11"/>
    </row>
    <row r="54" spans="1:15" ht="70.5" customHeight="1">
      <c r="A54" s="143"/>
      <c r="B54" s="89" t="s">
        <v>18</v>
      </c>
      <c r="C54" s="75" t="s">
        <v>118</v>
      </c>
      <c r="D54" s="98" t="s">
        <v>71</v>
      </c>
      <c r="E54" s="80" t="s">
        <v>109</v>
      </c>
      <c r="F54" s="29">
        <v>32</v>
      </c>
      <c r="G54" s="29" t="s">
        <v>179</v>
      </c>
      <c r="H54" s="47" t="s">
        <v>14</v>
      </c>
      <c r="I54" s="75"/>
      <c r="J54" s="102"/>
      <c r="K54" s="75"/>
      <c r="L54" s="75"/>
      <c r="M54" s="76"/>
      <c r="N54" s="20" t="s">
        <v>153</v>
      </c>
      <c r="O54" s="11"/>
    </row>
    <row r="55" spans="1:15" ht="60" customHeight="1" thickBot="1">
      <c r="A55" s="143"/>
      <c r="B55" s="89" t="s">
        <v>19</v>
      </c>
      <c r="C55" s="75"/>
      <c r="D55" s="97"/>
      <c r="E55" s="80"/>
      <c r="F55" s="29"/>
      <c r="G55" s="29"/>
      <c r="H55" s="91"/>
      <c r="I55" s="91"/>
      <c r="J55" s="91"/>
      <c r="K55" s="91"/>
      <c r="L55" s="91"/>
      <c r="M55" s="92"/>
      <c r="N55" s="22"/>
      <c r="O55" s="11"/>
    </row>
    <row r="56" spans="1:15" ht="46.5" customHeight="1">
      <c r="A56" s="142" t="s">
        <v>38</v>
      </c>
      <c r="B56" s="88" t="s">
        <v>17</v>
      </c>
      <c r="C56" s="64"/>
      <c r="D56" s="99"/>
      <c r="E56" s="79"/>
      <c r="F56" s="110"/>
      <c r="G56" s="56"/>
      <c r="H56" s="69"/>
      <c r="I56" s="48"/>
      <c r="J56" s="48"/>
      <c r="K56" s="48"/>
      <c r="L56" s="48"/>
      <c r="M56" s="70"/>
      <c r="N56" s="17"/>
      <c r="O56" s="11"/>
    </row>
    <row r="57" spans="1:15" ht="60" customHeight="1">
      <c r="A57" s="145"/>
      <c r="B57" s="89" t="s">
        <v>18</v>
      </c>
      <c r="C57" s="34" t="s">
        <v>165</v>
      </c>
      <c r="D57" s="32" t="s">
        <v>124</v>
      </c>
      <c r="E57" s="33" t="s">
        <v>137</v>
      </c>
      <c r="F57" s="31">
        <f>49</f>
        <v>49</v>
      </c>
      <c r="G57" s="31" t="s">
        <v>179</v>
      </c>
      <c r="H57" s="47" t="s">
        <v>14</v>
      </c>
      <c r="I57" s="47"/>
      <c r="J57" s="60"/>
      <c r="K57" s="60"/>
      <c r="L57" s="60"/>
      <c r="M57" s="66"/>
      <c r="N57" s="15" t="s">
        <v>150</v>
      </c>
      <c r="O57" s="11"/>
    </row>
    <row r="58" spans="1:15" ht="33.75" customHeight="1" thickBot="1">
      <c r="A58" s="145"/>
      <c r="B58" s="89" t="s">
        <v>19</v>
      </c>
      <c r="C58" s="41"/>
      <c r="D58" s="100"/>
      <c r="E58" s="43"/>
      <c r="F58" s="93"/>
      <c r="G58" s="40"/>
      <c r="H58" s="52"/>
      <c r="I58" s="52"/>
      <c r="J58" s="52"/>
      <c r="K58" s="52"/>
      <c r="L58" s="52"/>
      <c r="M58" s="53"/>
      <c r="N58" s="12"/>
      <c r="O58" s="11"/>
    </row>
    <row r="59" spans="1:15" ht="77.25" customHeight="1">
      <c r="A59" s="142" t="s">
        <v>107</v>
      </c>
      <c r="B59" s="88" t="s">
        <v>17</v>
      </c>
      <c r="C59" s="34" t="s">
        <v>96</v>
      </c>
      <c r="D59" s="32" t="s">
        <v>67</v>
      </c>
      <c r="E59" s="33" t="s">
        <v>91</v>
      </c>
      <c r="F59" s="31">
        <f>182</f>
        <v>182</v>
      </c>
      <c r="G59" s="31" t="s">
        <v>178</v>
      </c>
      <c r="H59" s="31"/>
      <c r="I59" s="47" t="s">
        <v>14</v>
      </c>
      <c r="J59" s="47"/>
      <c r="K59" s="139"/>
      <c r="L59" s="139"/>
      <c r="M59" s="140"/>
      <c r="N59" s="141" t="s">
        <v>174</v>
      </c>
      <c r="O59" s="11"/>
    </row>
    <row r="60" spans="1:15" ht="57.75" customHeight="1">
      <c r="A60" s="143"/>
      <c r="B60" s="89" t="s">
        <v>18</v>
      </c>
      <c r="C60" s="75" t="s">
        <v>164</v>
      </c>
      <c r="D60" s="28" t="s">
        <v>124</v>
      </c>
      <c r="E60" s="80" t="s">
        <v>137</v>
      </c>
      <c r="F60" s="29">
        <f>35+33</f>
        <v>68</v>
      </c>
      <c r="G60" s="29" t="s">
        <v>179</v>
      </c>
      <c r="H60" s="47" t="s">
        <v>14</v>
      </c>
      <c r="I60" s="103"/>
      <c r="J60" s="103"/>
      <c r="K60" s="103"/>
      <c r="L60" s="103"/>
      <c r="M60" s="104"/>
      <c r="N60" s="35" t="s">
        <v>150</v>
      </c>
      <c r="O60" s="11"/>
    </row>
    <row r="61" spans="1:15" ht="31.5" customHeight="1" thickBot="1">
      <c r="A61" s="144"/>
      <c r="B61" s="89" t="s">
        <v>19</v>
      </c>
      <c r="C61" s="83"/>
      <c r="D61" s="129"/>
      <c r="E61" s="85"/>
      <c r="F61" s="45"/>
      <c r="G61" s="45"/>
      <c r="H61" s="130"/>
      <c r="I61" s="130"/>
      <c r="J61" s="130"/>
      <c r="K61" s="130"/>
      <c r="L61" s="130"/>
      <c r="M61" s="131"/>
      <c r="N61" s="132"/>
      <c r="O61" s="11"/>
    </row>
    <row r="62" spans="1:15" ht="32.25" customHeight="1">
      <c r="A62" s="142" t="s">
        <v>108</v>
      </c>
      <c r="B62" s="88" t="s">
        <v>17</v>
      </c>
      <c r="C62" s="64"/>
      <c r="D62" s="99"/>
      <c r="E62" s="79"/>
      <c r="F62" s="56"/>
      <c r="G62" s="56"/>
      <c r="H62" s="48"/>
      <c r="I62" s="48"/>
      <c r="J62" s="48"/>
      <c r="K62" s="48"/>
      <c r="L62" s="48"/>
      <c r="M62" s="70"/>
      <c r="N62" s="17"/>
      <c r="O62" s="11"/>
    </row>
    <row r="63" spans="1:15" ht="52.5" customHeight="1">
      <c r="A63" s="145"/>
      <c r="B63" s="89" t="s">
        <v>18</v>
      </c>
      <c r="C63" s="75" t="s">
        <v>166</v>
      </c>
      <c r="D63" s="32" t="s">
        <v>123</v>
      </c>
      <c r="E63" s="80" t="s">
        <v>137</v>
      </c>
      <c r="F63" s="81">
        <f>32+47</f>
        <v>79</v>
      </c>
      <c r="G63" s="31" t="s">
        <v>178</v>
      </c>
      <c r="H63" s="47" t="s">
        <v>14</v>
      </c>
      <c r="I63" s="47"/>
      <c r="J63" s="103"/>
      <c r="K63" s="103"/>
      <c r="L63" s="103"/>
      <c r="M63" s="104"/>
      <c r="N63" s="35" t="s">
        <v>150</v>
      </c>
      <c r="O63" s="11"/>
    </row>
    <row r="64" spans="1:15" ht="30" customHeight="1" thickBot="1">
      <c r="A64" s="146"/>
      <c r="B64" s="89" t="s">
        <v>19</v>
      </c>
      <c r="C64" s="41"/>
      <c r="D64" s="100"/>
      <c r="E64" s="43"/>
      <c r="F64" s="40"/>
      <c r="G64" s="40"/>
      <c r="H64" s="41"/>
      <c r="I64" s="41"/>
      <c r="J64" s="41"/>
      <c r="K64" s="41"/>
      <c r="L64" s="41"/>
      <c r="M64" s="122"/>
      <c r="N64" s="123"/>
      <c r="O64" s="11"/>
    </row>
    <row r="65" spans="1:15" ht="54" customHeight="1">
      <c r="A65" s="152" t="s">
        <v>77</v>
      </c>
      <c r="B65" s="153"/>
      <c r="C65" s="64" t="s">
        <v>94</v>
      </c>
      <c r="D65" s="55" t="s">
        <v>44</v>
      </c>
      <c r="E65" s="79" t="s">
        <v>65</v>
      </c>
      <c r="F65" s="56">
        <v>320</v>
      </c>
      <c r="G65" s="56"/>
      <c r="H65" s="56"/>
      <c r="I65" s="124"/>
      <c r="J65" s="69" t="s">
        <v>14</v>
      </c>
      <c r="K65" s="124"/>
      <c r="L65" s="124"/>
      <c r="M65" s="125"/>
      <c r="N65" s="23"/>
      <c r="O65" s="11"/>
    </row>
    <row r="66" spans="1:15" ht="47.25">
      <c r="A66" s="154"/>
      <c r="B66" s="155"/>
      <c r="C66" s="75" t="s">
        <v>135</v>
      </c>
      <c r="D66" s="28" t="s">
        <v>67</v>
      </c>
      <c r="E66" s="80" t="s">
        <v>65</v>
      </c>
      <c r="F66" s="29">
        <v>88</v>
      </c>
      <c r="G66" s="29"/>
      <c r="H66" s="29"/>
      <c r="I66" s="111"/>
      <c r="J66" s="102" t="s">
        <v>14</v>
      </c>
      <c r="K66" s="111"/>
      <c r="L66" s="111"/>
      <c r="M66" s="112"/>
      <c r="N66" s="18"/>
      <c r="O66" s="11"/>
    </row>
    <row r="67" spans="1:15" ht="78.75">
      <c r="A67" s="154"/>
      <c r="B67" s="155"/>
      <c r="C67" s="75" t="s">
        <v>100</v>
      </c>
      <c r="D67" s="28" t="s">
        <v>68</v>
      </c>
      <c r="E67" s="118" t="s">
        <v>65</v>
      </c>
      <c r="F67" s="29">
        <v>107</v>
      </c>
      <c r="G67" s="29"/>
      <c r="H67" s="29"/>
      <c r="I67" s="111"/>
      <c r="J67" s="102" t="s">
        <v>14</v>
      </c>
      <c r="K67" s="111"/>
      <c r="L67" s="111"/>
      <c r="M67" s="112"/>
      <c r="N67" s="18"/>
      <c r="O67" s="11"/>
    </row>
    <row r="68" spans="1:15" ht="110.25" customHeight="1">
      <c r="A68" s="154"/>
      <c r="B68" s="155"/>
      <c r="C68" s="75" t="s">
        <v>171</v>
      </c>
      <c r="D68" s="28" t="s">
        <v>45</v>
      </c>
      <c r="E68" s="118" t="s">
        <v>69</v>
      </c>
      <c r="F68" s="29">
        <f>105</f>
        <v>105</v>
      </c>
      <c r="G68" s="29"/>
      <c r="H68" s="29"/>
      <c r="I68" s="111"/>
      <c r="J68" s="102" t="s">
        <v>14</v>
      </c>
      <c r="K68" s="111"/>
      <c r="L68" s="111"/>
      <c r="M68" s="112"/>
      <c r="N68" s="18"/>
      <c r="O68" s="11"/>
    </row>
    <row r="69" spans="1:15" ht="110.25" customHeight="1">
      <c r="A69" s="154"/>
      <c r="B69" s="155"/>
      <c r="C69" s="75" t="s">
        <v>170</v>
      </c>
      <c r="D69" s="28" t="s">
        <v>46</v>
      </c>
      <c r="E69" s="118" t="s">
        <v>69</v>
      </c>
      <c r="F69" s="29">
        <v>47</v>
      </c>
      <c r="G69" s="29"/>
      <c r="H69" s="29"/>
      <c r="I69" s="111"/>
      <c r="J69" s="102" t="s">
        <v>14</v>
      </c>
      <c r="K69" s="111"/>
      <c r="L69" s="111"/>
      <c r="M69" s="112"/>
      <c r="N69" s="18"/>
      <c r="O69" s="11"/>
    </row>
    <row r="70" spans="1:15" ht="106.5" customHeight="1">
      <c r="A70" s="154"/>
      <c r="B70" s="155"/>
      <c r="C70" s="75" t="s">
        <v>163</v>
      </c>
      <c r="D70" s="28" t="s">
        <v>56</v>
      </c>
      <c r="E70" s="80" t="s">
        <v>69</v>
      </c>
      <c r="F70" s="29">
        <v>268</v>
      </c>
      <c r="G70" s="29"/>
      <c r="H70" s="29"/>
      <c r="I70" s="111"/>
      <c r="J70" s="102" t="s">
        <v>14</v>
      </c>
      <c r="K70" s="111"/>
      <c r="L70" s="111"/>
      <c r="M70" s="112"/>
      <c r="N70" s="18"/>
      <c r="O70" s="11"/>
    </row>
    <row r="71" spans="1:15" ht="106.5" customHeight="1">
      <c r="A71" s="154"/>
      <c r="B71" s="155"/>
      <c r="C71" s="75" t="s">
        <v>173</v>
      </c>
      <c r="D71" s="28" t="s">
        <v>142</v>
      </c>
      <c r="E71" s="80" t="s">
        <v>69</v>
      </c>
      <c r="F71" s="29">
        <v>285</v>
      </c>
      <c r="G71" s="29"/>
      <c r="H71" s="29"/>
      <c r="I71" s="111"/>
      <c r="J71" s="102" t="s">
        <v>14</v>
      </c>
      <c r="K71" s="111"/>
      <c r="L71" s="111"/>
      <c r="M71" s="112"/>
      <c r="N71" s="18"/>
      <c r="O71" s="11"/>
    </row>
    <row r="72" spans="1:15" ht="47.25">
      <c r="A72" s="154"/>
      <c r="B72" s="155"/>
      <c r="C72" s="75" t="s">
        <v>70</v>
      </c>
      <c r="D72" s="28" t="s">
        <v>71</v>
      </c>
      <c r="E72" s="80" t="s">
        <v>93</v>
      </c>
      <c r="F72" s="29">
        <v>55</v>
      </c>
      <c r="G72" s="29"/>
      <c r="H72" s="29"/>
      <c r="I72" s="111"/>
      <c r="J72" s="102" t="s">
        <v>14</v>
      </c>
      <c r="K72" s="111"/>
      <c r="L72" s="111"/>
      <c r="M72" s="112"/>
      <c r="N72" s="18"/>
      <c r="O72" s="11"/>
    </row>
    <row r="73" spans="1:15" ht="47.25">
      <c r="A73" s="154"/>
      <c r="B73" s="155"/>
      <c r="C73" s="75" t="s">
        <v>72</v>
      </c>
      <c r="D73" s="28" t="s">
        <v>71</v>
      </c>
      <c r="E73" s="80" t="s">
        <v>69</v>
      </c>
      <c r="F73" s="29">
        <v>26</v>
      </c>
      <c r="G73" s="29"/>
      <c r="H73" s="29"/>
      <c r="I73" s="111"/>
      <c r="J73" s="102" t="s">
        <v>14</v>
      </c>
      <c r="K73" s="111"/>
      <c r="L73" s="111"/>
      <c r="M73" s="112"/>
      <c r="N73" s="18"/>
      <c r="O73" s="11"/>
    </row>
    <row r="74" spans="1:15" ht="98.25" customHeight="1">
      <c r="A74" s="154"/>
      <c r="B74" s="155"/>
      <c r="C74" s="75" t="s">
        <v>140</v>
      </c>
      <c r="D74" s="28" t="s">
        <v>44</v>
      </c>
      <c r="E74" s="80" t="s">
        <v>69</v>
      </c>
      <c r="F74" s="29">
        <f>327+75</f>
        <v>402</v>
      </c>
      <c r="G74" s="29"/>
      <c r="H74" s="29"/>
      <c r="I74" s="111"/>
      <c r="J74" s="102" t="s">
        <v>14</v>
      </c>
      <c r="K74" s="111"/>
      <c r="L74" s="111"/>
      <c r="M74" s="112"/>
      <c r="N74" s="18"/>
      <c r="O74" s="11"/>
    </row>
    <row r="75" spans="1:15" ht="45">
      <c r="A75" s="154"/>
      <c r="B75" s="155"/>
      <c r="C75" s="75" t="s">
        <v>73</v>
      </c>
      <c r="D75" s="28" t="s">
        <v>141</v>
      </c>
      <c r="E75" s="80" t="s">
        <v>69</v>
      </c>
      <c r="F75" s="29">
        <v>47</v>
      </c>
      <c r="G75" s="29"/>
      <c r="H75" s="29"/>
      <c r="I75" s="111"/>
      <c r="J75" s="102" t="s">
        <v>14</v>
      </c>
      <c r="K75" s="111"/>
      <c r="L75" s="111"/>
      <c r="M75" s="112"/>
      <c r="N75" s="18"/>
      <c r="O75" s="11"/>
    </row>
    <row r="76" spans="1:15" ht="45">
      <c r="A76" s="154"/>
      <c r="B76" s="155"/>
      <c r="C76" s="75" t="s">
        <v>75</v>
      </c>
      <c r="D76" s="28" t="s">
        <v>76</v>
      </c>
      <c r="E76" s="80" t="s">
        <v>69</v>
      </c>
      <c r="F76" s="29">
        <v>130</v>
      </c>
      <c r="G76" s="29"/>
      <c r="H76" s="29"/>
      <c r="I76" s="111"/>
      <c r="J76" s="102" t="s">
        <v>14</v>
      </c>
      <c r="K76" s="111"/>
      <c r="L76" s="111"/>
      <c r="M76" s="112"/>
      <c r="N76" s="18"/>
      <c r="O76" s="11"/>
    </row>
    <row r="77" spans="1:15" ht="57" customHeight="1">
      <c r="A77" s="154"/>
      <c r="B77" s="155"/>
      <c r="C77" s="75" t="s">
        <v>78</v>
      </c>
      <c r="D77" s="28" t="s">
        <v>45</v>
      </c>
      <c r="E77" s="80" t="s">
        <v>79</v>
      </c>
      <c r="F77" s="29">
        <f>254+129</f>
        <v>383</v>
      </c>
      <c r="G77" s="29"/>
      <c r="H77" s="29"/>
      <c r="I77" s="111"/>
      <c r="J77" s="102" t="s">
        <v>14</v>
      </c>
      <c r="K77" s="111"/>
      <c r="L77" s="111"/>
      <c r="M77" s="112"/>
      <c r="N77" s="18"/>
      <c r="O77" s="11"/>
    </row>
    <row r="78" spans="1:15" ht="47.25">
      <c r="A78" s="154"/>
      <c r="B78" s="155"/>
      <c r="C78" s="75" t="s">
        <v>74</v>
      </c>
      <c r="D78" s="28" t="s">
        <v>56</v>
      </c>
      <c r="E78" s="80" t="s">
        <v>79</v>
      </c>
      <c r="F78" s="29">
        <v>280</v>
      </c>
      <c r="G78" s="29"/>
      <c r="H78" s="29"/>
      <c r="I78" s="111"/>
      <c r="J78" s="102" t="s">
        <v>14</v>
      </c>
      <c r="K78" s="111"/>
      <c r="L78" s="111"/>
      <c r="M78" s="112"/>
      <c r="N78" s="18"/>
      <c r="O78" s="11"/>
    </row>
    <row r="79" spans="1:15" ht="45">
      <c r="A79" s="154"/>
      <c r="B79" s="155"/>
      <c r="C79" s="75" t="s">
        <v>81</v>
      </c>
      <c r="D79" s="28" t="s">
        <v>82</v>
      </c>
      <c r="E79" s="80" t="s">
        <v>79</v>
      </c>
      <c r="F79" s="29">
        <v>138</v>
      </c>
      <c r="G79" s="29"/>
      <c r="H79" s="29"/>
      <c r="I79" s="111"/>
      <c r="J79" s="102" t="s">
        <v>14</v>
      </c>
      <c r="K79" s="111"/>
      <c r="L79" s="111"/>
      <c r="M79" s="112"/>
      <c r="N79" s="18"/>
      <c r="O79" s="11"/>
    </row>
    <row r="80" spans="1:15" ht="47.25">
      <c r="A80" s="154"/>
      <c r="B80" s="155"/>
      <c r="C80" s="75" t="s">
        <v>159</v>
      </c>
      <c r="D80" s="28" t="s">
        <v>143</v>
      </c>
      <c r="E80" s="80" t="s">
        <v>79</v>
      </c>
      <c r="F80" s="29">
        <v>169</v>
      </c>
      <c r="G80" s="29"/>
      <c r="H80" s="29"/>
      <c r="I80" s="111"/>
      <c r="J80" s="102" t="s">
        <v>14</v>
      </c>
      <c r="K80" s="111"/>
      <c r="L80" s="111"/>
      <c r="M80" s="112"/>
      <c r="N80" s="18"/>
      <c r="O80" s="11"/>
    </row>
    <row r="81" spans="1:15" ht="45">
      <c r="A81" s="154"/>
      <c r="B81" s="155"/>
      <c r="C81" s="34" t="s">
        <v>144</v>
      </c>
      <c r="D81" s="32" t="s">
        <v>145</v>
      </c>
      <c r="E81" s="33" t="s">
        <v>79</v>
      </c>
      <c r="F81" s="96">
        <v>129</v>
      </c>
      <c r="G81" s="29"/>
      <c r="H81" s="29"/>
      <c r="I81" s="111"/>
      <c r="J81" s="102" t="s">
        <v>14</v>
      </c>
      <c r="K81" s="111"/>
      <c r="L81" s="111"/>
      <c r="M81" s="112"/>
      <c r="N81" s="18"/>
      <c r="O81" s="11"/>
    </row>
    <row r="82" spans="1:15" ht="67.5" customHeight="1">
      <c r="A82" s="154"/>
      <c r="B82" s="155"/>
      <c r="C82" s="75" t="s">
        <v>172</v>
      </c>
      <c r="D82" s="28" t="s">
        <v>57</v>
      </c>
      <c r="E82" s="80" t="s">
        <v>66</v>
      </c>
      <c r="F82" s="29">
        <f>192+110</f>
        <v>302</v>
      </c>
      <c r="G82" s="29"/>
      <c r="H82" s="29"/>
      <c r="I82" s="111"/>
      <c r="J82" s="102" t="s">
        <v>14</v>
      </c>
      <c r="K82" s="111"/>
      <c r="L82" s="111"/>
      <c r="M82" s="112"/>
      <c r="N82" s="18"/>
      <c r="O82" s="11"/>
    </row>
    <row r="83" spans="1:15" ht="74.25" customHeight="1">
      <c r="A83" s="154"/>
      <c r="B83" s="155"/>
      <c r="C83" s="75" t="s">
        <v>61</v>
      </c>
      <c r="D83" s="28" t="s">
        <v>58</v>
      </c>
      <c r="E83" s="80" t="s">
        <v>66</v>
      </c>
      <c r="F83" s="29">
        <f>19+131</f>
        <v>150</v>
      </c>
      <c r="G83" s="29"/>
      <c r="H83" s="29"/>
      <c r="I83" s="111"/>
      <c r="J83" s="102" t="s">
        <v>14</v>
      </c>
      <c r="K83" s="111"/>
      <c r="L83" s="111"/>
      <c r="M83" s="112"/>
      <c r="N83" s="18"/>
      <c r="O83" s="11"/>
    </row>
    <row r="84" spans="1:15" ht="47.25">
      <c r="A84" s="154"/>
      <c r="B84" s="155"/>
      <c r="C84" s="75" t="s">
        <v>59</v>
      </c>
      <c r="D84" s="28" t="s">
        <v>60</v>
      </c>
      <c r="E84" s="80" t="s">
        <v>66</v>
      </c>
      <c r="F84" s="29">
        <v>113</v>
      </c>
      <c r="G84" s="29"/>
      <c r="H84" s="29"/>
      <c r="I84" s="111"/>
      <c r="J84" s="102" t="s">
        <v>14</v>
      </c>
      <c r="K84" s="111"/>
      <c r="L84" s="111"/>
      <c r="M84" s="112"/>
      <c r="N84" s="18"/>
      <c r="O84" s="11"/>
    </row>
    <row r="85" spans="1:15" ht="63">
      <c r="A85" s="154"/>
      <c r="B85" s="155"/>
      <c r="C85" s="75" t="s">
        <v>95</v>
      </c>
      <c r="D85" s="28" t="s">
        <v>60</v>
      </c>
      <c r="E85" s="80" t="s">
        <v>66</v>
      </c>
      <c r="F85" s="29">
        <f>136+109</f>
        <v>245</v>
      </c>
      <c r="G85" s="29"/>
      <c r="H85" s="29"/>
      <c r="I85" s="111"/>
      <c r="J85" s="102" t="s">
        <v>14</v>
      </c>
      <c r="K85" s="111"/>
      <c r="L85" s="111"/>
      <c r="M85" s="112"/>
      <c r="N85" s="18"/>
      <c r="O85" s="11"/>
    </row>
    <row r="86" spans="1:15" ht="45">
      <c r="A86" s="154"/>
      <c r="B86" s="155"/>
      <c r="C86" s="75" t="s">
        <v>62</v>
      </c>
      <c r="D86" s="28" t="s">
        <v>54</v>
      </c>
      <c r="E86" s="80" t="s">
        <v>66</v>
      </c>
      <c r="F86" s="29">
        <v>128</v>
      </c>
      <c r="G86" s="29"/>
      <c r="H86" s="29"/>
      <c r="I86" s="111"/>
      <c r="J86" s="102" t="s">
        <v>14</v>
      </c>
      <c r="K86" s="111"/>
      <c r="L86" s="111"/>
      <c r="M86" s="112"/>
      <c r="N86" s="18"/>
      <c r="O86" s="11"/>
    </row>
    <row r="87" spans="1:15" ht="56.25" customHeight="1">
      <c r="A87" s="154"/>
      <c r="B87" s="155"/>
      <c r="C87" s="75" t="s">
        <v>63</v>
      </c>
      <c r="D87" s="28" t="s">
        <v>64</v>
      </c>
      <c r="E87" s="80" t="s">
        <v>66</v>
      </c>
      <c r="F87" s="29">
        <v>92</v>
      </c>
      <c r="G87" s="29"/>
      <c r="H87" s="29"/>
      <c r="I87" s="111"/>
      <c r="J87" s="102" t="s">
        <v>14</v>
      </c>
      <c r="K87" s="111"/>
      <c r="L87" s="111"/>
      <c r="M87" s="112"/>
      <c r="N87" s="18"/>
      <c r="O87" s="11"/>
    </row>
    <row r="88" spans="1:15" ht="63">
      <c r="A88" s="154"/>
      <c r="B88" s="155"/>
      <c r="C88" s="75" t="s">
        <v>97</v>
      </c>
      <c r="D88" s="28" t="s">
        <v>85</v>
      </c>
      <c r="E88" s="80" t="s">
        <v>86</v>
      </c>
      <c r="F88" s="29">
        <f>112+103</f>
        <v>215</v>
      </c>
      <c r="G88" s="29"/>
      <c r="H88" s="29"/>
      <c r="I88" s="111"/>
      <c r="J88" s="102" t="s">
        <v>14</v>
      </c>
      <c r="K88" s="111"/>
      <c r="L88" s="111"/>
      <c r="M88" s="112"/>
      <c r="N88" s="18"/>
      <c r="O88" s="11"/>
    </row>
    <row r="89" spans="1:15" ht="63">
      <c r="A89" s="154"/>
      <c r="B89" s="155"/>
      <c r="C89" s="75" t="s">
        <v>98</v>
      </c>
      <c r="D89" s="28" t="s">
        <v>87</v>
      </c>
      <c r="E89" s="80" t="s">
        <v>86</v>
      </c>
      <c r="F89" s="29">
        <v>97</v>
      </c>
      <c r="G89" s="29"/>
      <c r="H89" s="29"/>
      <c r="I89" s="111"/>
      <c r="J89" s="102" t="s">
        <v>14</v>
      </c>
      <c r="K89" s="111"/>
      <c r="L89" s="111"/>
      <c r="M89" s="112"/>
      <c r="N89" s="18"/>
      <c r="O89" s="11"/>
    </row>
    <row r="90" spans="1:15" ht="45">
      <c r="A90" s="154"/>
      <c r="B90" s="155"/>
      <c r="C90" s="75" t="s">
        <v>55</v>
      </c>
      <c r="D90" s="28" t="s">
        <v>56</v>
      </c>
      <c r="E90" s="80" t="s">
        <v>86</v>
      </c>
      <c r="F90" s="29">
        <v>122</v>
      </c>
      <c r="G90" s="29"/>
      <c r="H90" s="29"/>
      <c r="I90" s="111"/>
      <c r="J90" s="102" t="s">
        <v>14</v>
      </c>
      <c r="K90" s="111"/>
      <c r="L90" s="111"/>
      <c r="M90" s="112"/>
      <c r="N90" s="18"/>
      <c r="O90" s="11"/>
    </row>
    <row r="91" spans="1:15" ht="63">
      <c r="A91" s="154"/>
      <c r="B91" s="155"/>
      <c r="C91" s="75" t="s">
        <v>102</v>
      </c>
      <c r="D91" s="28" t="s">
        <v>103</v>
      </c>
      <c r="E91" s="80" t="s">
        <v>86</v>
      </c>
      <c r="F91" s="29">
        <f>113+323</f>
        <v>436</v>
      </c>
      <c r="G91" s="29"/>
      <c r="H91" s="29"/>
      <c r="I91" s="111"/>
      <c r="J91" s="102" t="s">
        <v>14</v>
      </c>
      <c r="K91" s="111"/>
      <c r="L91" s="111"/>
      <c r="M91" s="112"/>
      <c r="N91" s="18"/>
      <c r="O91" s="11"/>
    </row>
    <row r="92" spans="1:15" ht="47.25">
      <c r="A92" s="154"/>
      <c r="B92" s="155"/>
      <c r="C92" s="75" t="s">
        <v>99</v>
      </c>
      <c r="D92" s="28" t="s">
        <v>88</v>
      </c>
      <c r="E92" s="80" t="s">
        <v>89</v>
      </c>
      <c r="F92" s="29">
        <f>157+83</f>
        <v>240</v>
      </c>
      <c r="G92" s="29"/>
      <c r="H92" s="29"/>
      <c r="I92" s="111"/>
      <c r="J92" s="102" t="s">
        <v>14</v>
      </c>
      <c r="K92" s="111"/>
      <c r="L92" s="111"/>
      <c r="M92" s="112"/>
      <c r="N92" s="18"/>
      <c r="O92" s="11"/>
    </row>
    <row r="93" spans="1:15" ht="47.25">
      <c r="A93" s="154"/>
      <c r="B93" s="155"/>
      <c r="C93" s="75" t="s">
        <v>92</v>
      </c>
      <c r="D93" s="28" t="s">
        <v>71</v>
      </c>
      <c r="E93" s="80" t="s">
        <v>93</v>
      </c>
      <c r="F93" s="29">
        <v>53</v>
      </c>
      <c r="G93" s="29"/>
      <c r="H93" s="29"/>
      <c r="I93" s="111"/>
      <c r="J93" s="102" t="s">
        <v>14</v>
      </c>
      <c r="K93" s="111"/>
      <c r="L93" s="111"/>
      <c r="M93" s="112"/>
      <c r="N93" s="18"/>
      <c r="O93" s="11"/>
    </row>
    <row r="94" spans="1:15" ht="15">
      <c r="A94" s="11"/>
      <c r="B94" s="24"/>
      <c r="C94" s="24"/>
      <c r="D94" s="26"/>
      <c r="E94" s="24"/>
      <c r="F94" s="24"/>
      <c r="G94" s="24"/>
      <c r="H94" s="24"/>
      <c r="I94" s="24"/>
      <c r="J94" s="25"/>
      <c r="K94" s="11"/>
      <c r="L94" s="11"/>
      <c r="M94" s="11"/>
      <c r="N94" s="11"/>
      <c r="O94" s="11"/>
    </row>
    <row r="95" spans="1:15" ht="15">
      <c r="A95" s="11"/>
      <c r="B95" s="11"/>
      <c r="C95" s="24"/>
      <c r="D95" s="26"/>
      <c r="E95" s="24"/>
      <c r="F95" s="24"/>
      <c r="G95" s="24"/>
      <c r="H95" s="24"/>
      <c r="I95" s="24"/>
      <c r="J95" s="25"/>
      <c r="K95" s="11"/>
      <c r="L95" s="11"/>
      <c r="M95" s="11"/>
      <c r="N95" s="11"/>
      <c r="O95" s="11"/>
    </row>
    <row r="96" spans="1:15" ht="15">
      <c r="A96" s="11"/>
      <c r="B96" s="11"/>
      <c r="C96" s="24"/>
      <c r="D96" s="26"/>
      <c r="E96" s="24"/>
      <c r="F96" s="24"/>
      <c r="G96" s="24"/>
      <c r="H96" s="24"/>
      <c r="I96" s="24"/>
      <c r="J96" s="25"/>
      <c r="K96" s="11"/>
      <c r="L96" s="11"/>
      <c r="M96" s="11"/>
      <c r="N96" s="11"/>
      <c r="O96" s="11"/>
    </row>
    <row r="97" spans="1:15" ht="15">
      <c r="A97" s="11"/>
      <c r="B97" s="11"/>
      <c r="C97" s="24"/>
      <c r="D97" s="26"/>
      <c r="E97" s="24"/>
      <c r="F97" s="24"/>
      <c r="G97" s="24"/>
      <c r="H97" s="24"/>
      <c r="I97" s="24"/>
      <c r="J97" s="25"/>
      <c r="K97" s="11"/>
      <c r="L97" s="11"/>
      <c r="M97" s="11"/>
      <c r="N97" s="11"/>
      <c r="O97" s="11"/>
    </row>
    <row r="98" spans="1:15" ht="15">
      <c r="A98" s="11"/>
      <c r="B98" s="11"/>
      <c r="C98" s="24"/>
      <c r="D98" s="26"/>
      <c r="E98" s="24"/>
      <c r="F98" s="24"/>
      <c r="G98" s="24"/>
      <c r="H98" s="24"/>
      <c r="I98" s="24"/>
      <c r="J98" s="25"/>
      <c r="K98" s="11"/>
      <c r="L98" s="11"/>
      <c r="M98" s="11"/>
      <c r="N98" s="11"/>
      <c r="O98" s="11"/>
    </row>
    <row r="99" spans="1:15" ht="15">
      <c r="A99" s="11"/>
      <c r="B99" s="11"/>
      <c r="C99" s="24"/>
      <c r="D99" s="26"/>
      <c r="E99" s="24"/>
      <c r="F99" s="24"/>
      <c r="G99" s="24"/>
      <c r="H99" s="11"/>
      <c r="I99" s="11"/>
      <c r="J99" s="25"/>
      <c r="K99" s="11"/>
      <c r="L99" s="11"/>
      <c r="M99" s="11"/>
      <c r="N99" s="11"/>
      <c r="O99" s="11"/>
    </row>
    <row r="100" spans="1:15" ht="15">
      <c r="A100" s="11"/>
      <c r="B100" s="11"/>
      <c r="C100" s="24"/>
      <c r="D100" s="26"/>
      <c r="E100" s="24"/>
      <c r="F100" s="24"/>
      <c r="G100" s="24"/>
      <c r="H100" s="11"/>
      <c r="I100" s="11"/>
      <c r="J100" s="25"/>
      <c r="K100" s="11"/>
      <c r="L100" s="11"/>
      <c r="M100" s="11"/>
      <c r="N100" s="11"/>
      <c r="O100" s="11"/>
    </row>
    <row r="101" spans="1:15" ht="15">
      <c r="A101" s="11"/>
      <c r="B101" s="11"/>
      <c r="C101" s="24"/>
      <c r="D101" s="26"/>
      <c r="E101" s="24"/>
      <c r="F101" s="24"/>
      <c r="G101" s="24"/>
      <c r="H101" s="11"/>
      <c r="I101" s="11"/>
      <c r="J101" s="25"/>
      <c r="K101" s="11"/>
      <c r="L101" s="11"/>
      <c r="M101" s="11"/>
      <c r="N101" s="11"/>
      <c r="O101" s="11"/>
    </row>
    <row r="102" spans="1:15" ht="15">
      <c r="A102" s="11"/>
      <c r="B102" s="11"/>
      <c r="C102" s="24"/>
      <c r="D102" s="26"/>
      <c r="E102" s="24"/>
      <c r="F102" s="24"/>
      <c r="G102" s="24"/>
      <c r="H102" s="11"/>
      <c r="I102" s="11"/>
      <c r="J102" s="25"/>
      <c r="K102" s="11"/>
      <c r="L102" s="11"/>
      <c r="M102" s="11"/>
      <c r="N102" s="11"/>
      <c r="O102" s="11"/>
    </row>
    <row r="103" spans="1:15" ht="15">
      <c r="A103" s="11"/>
      <c r="B103" s="11"/>
      <c r="C103" s="24"/>
      <c r="D103" s="26"/>
      <c r="E103" s="24"/>
      <c r="F103" s="24"/>
      <c r="G103" s="24"/>
      <c r="H103" s="11"/>
      <c r="I103" s="11"/>
      <c r="J103" s="25"/>
      <c r="K103" s="11"/>
      <c r="L103" s="11"/>
      <c r="M103" s="11"/>
      <c r="N103" s="11"/>
      <c r="O103" s="11"/>
    </row>
    <row r="104" spans="1:15" ht="15">
      <c r="A104" s="11"/>
      <c r="B104" s="11"/>
      <c r="C104" s="24"/>
      <c r="D104" s="26"/>
      <c r="E104" s="24"/>
      <c r="F104" s="24"/>
      <c r="G104" s="24"/>
      <c r="H104" s="11"/>
      <c r="I104" s="11"/>
      <c r="J104" s="25"/>
      <c r="K104" s="11"/>
      <c r="L104" s="11"/>
      <c r="M104" s="11"/>
      <c r="N104" s="11"/>
      <c r="O104" s="11"/>
    </row>
    <row r="105" spans="1:15" ht="15">
      <c r="A105" s="11"/>
      <c r="B105" s="11"/>
      <c r="C105" s="24"/>
      <c r="D105" s="26"/>
      <c r="E105" s="24"/>
      <c r="F105" s="24"/>
      <c r="G105" s="24"/>
      <c r="H105" s="11"/>
      <c r="I105" s="11"/>
      <c r="J105" s="25"/>
      <c r="K105" s="11"/>
      <c r="L105" s="11"/>
      <c r="M105" s="11"/>
      <c r="N105" s="11"/>
      <c r="O105" s="11"/>
    </row>
    <row r="106" spans="1:15" ht="15">
      <c r="A106" s="11"/>
      <c r="B106" s="11"/>
      <c r="C106" s="24"/>
      <c r="D106" s="26"/>
      <c r="E106" s="24"/>
      <c r="F106" s="24"/>
      <c r="G106" s="24"/>
      <c r="H106" s="11"/>
      <c r="I106" s="11"/>
      <c r="J106" s="25"/>
      <c r="K106" s="11"/>
      <c r="L106" s="11"/>
      <c r="M106" s="11"/>
      <c r="N106" s="11"/>
      <c r="O106" s="11"/>
    </row>
    <row r="107" spans="1:15" ht="15">
      <c r="A107" s="11"/>
      <c r="B107" s="11"/>
      <c r="C107" s="24"/>
      <c r="D107" s="26"/>
      <c r="E107" s="24"/>
      <c r="F107" s="24"/>
      <c r="G107" s="24"/>
      <c r="H107" s="11"/>
      <c r="I107" s="11"/>
      <c r="J107" s="25"/>
      <c r="K107" s="11"/>
      <c r="L107" s="11"/>
      <c r="M107" s="11"/>
      <c r="N107" s="11"/>
      <c r="O107" s="11"/>
    </row>
    <row r="108" spans="1:15" ht="15">
      <c r="A108" s="11"/>
      <c r="B108" s="11"/>
      <c r="C108" s="24"/>
      <c r="D108" s="26"/>
      <c r="E108" s="24"/>
      <c r="F108" s="24"/>
      <c r="G108" s="24"/>
      <c r="H108" s="11"/>
      <c r="I108" s="11"/>
      <c r="J108" s="25"/>
      <c r="K108" s="11"/>
      <c r="L108" s="11"/>
      <c r="M108" s="11"/>
      <c r="N108" s="11"/>
      <c r="O108" s="11"/>
    </row>
    <row r="109" spans="1:15" ht="15">
      <c r="A109" s="11"/>
      <c r="B109" s="11"/>
      <c r="C109" s="24"/>
      <c r="D109" s="26"/>
      <c r="E109" s="24"/>
      <c r="F109" s="24"/>
      <c r="G109" s="24"/>
      <c r="H109" s="11"/>
      <c r="I109" s="11"/>
      <c r="J109" s="25"/>
      <c r="K109" s="11"/>
      <c r="L109" s="11"/>
      <c r="M109" s="11"/>
      <c r="N109" s="11"/>
      <c r="O109" s="11"/>
    </row>
    <row r="110" spans="1:15" ht="15">
      <c r="A110" s="11"/>
      <c r="B110" s="11"/>
      <c r="C110" s="24"/>
      <c r="D110" s="26"/>
      <c r="E110" s="24"/>
      <c r="F110" s="24"/>
      <c r="G110" s="24"/>
      <c r="H110" s="11"/>
      <c r="I110" s="11"/>
      <c r="J110" s="25"/>
      <c r="K110" s="11"/>
      <c r="L110" s="11"/>
      <c r="M110" s="11"/>
      <c r="N110" s="11"/>
      <c r="O110" s="11"/>
    </row>
    <row r="111" spans="1:15" ht="15">
      <c r="A111" s="11"/>
      <c r="B111" s="11"/>
      <c r="C111" s="24"/>
      <c r="D111" s="26"/>
      <c r="E111" s="24"/>
      <c r="F111" s="24"/>
      <c r="G111" s="24"/>
      <c r="H111" s="11"/>
      <c r="I111" s="11"/>
      <c r="J111" s="25"/>
      <c r="K111" s="11"/>
      <c r="L111" s="11"/>
      <c r="M111" s="11"/>
      <c r="N111" s="11"/>
      <c r="O111" s="11"/>
    </row>
    <row r="112" spans="1:15" ht="15">
      <c r="A112" s="11"/>
      <c r="B112" s="11"/>
      <c r="C112" s="24"/>
      <c r="D112" s="26"/>
      <c r="E112" s="24"/>
      <c r="F112" s="24"/>
      <c r="G112" s="24"/>
      <c r="H112" s="11"/>
      <c r="I112" s="11"/>
      <c r="J112" s="25"/>
      <c r="K112" s="11"/>
      <c r="L112" s="11"/>
      <c r="M112" s="11"/>
      <c r="N112" s="11"/>
      <c r="O112" s="11"/>
    </row>
    <row r="113" spans="1:15" ht="15">
      <c r="A113" s="11"/>
      <c r="B113" s="11"/>
      <c r="C113" s="24"/>
      <c r="D113" s="26"/>
      <c r="E113" s="24"/>
      <c r="F113" s="24"/>
      <c r="G113" s="24"/>
      <c r="H113" s="11"/>
      <c r="I113" s="11"/>
      <c r="J113" s="25"/>
      <c r="K113" s="11"/>
      <c r="L113" s="11"/>
      <c r="M113" s="11"/>
      <c r="N113" s="11"/>
      <c r="O113" s="11"/>
    </row>
    <row r="114" spans="1:15" ht="15">
      <c r="A114" s="11"/>
      <c r="B114" s="11"/>
      <c r="C114" s="24"/>
      <c r="D114" s="26"/>
      <c r="E114" s="24"/>
      <c r="F114" s="24"/>
      <c r="G114" s="24"/>
      <c r="H114" s="11"/>
      <c r="I114" s="11"/>
      <c r="J114" s="25"/>
      <c r="K114" s="11"/>
      <c r="L114" s="11"/>
      <c r="M114" s="11"/>
      <c r="N114" s="11"/>
      <c r="O114" s="11"/>
    </row>
    <row r="115" spans="1:15" ht="15">
      <c r="A115" s="11"/>
      <c r="B115" s="11"/>
      <c r="C115" s="24"/>
      <c r="D115" s="26"/>
      <c r="E115" s="24"/>
      <c r="F115" s="24"/>
      <c r="G115" s="24"/>
      <c r="H115" s="11"/>
      <c r="I115" s="11"/>
      <c r="J115" s="25"/>
      <c r="K115" s="11"/>
      <c r="L115" s="11"/>
      <c r="M115" s="11"/>
      <c r="N115" s="11"/>
      <c r="O115" s="11"/>
    </row>
    <row r="116" spans="1:15" ht="15">
      <c r="A116" s="11"/>
      <c r="B116" s="11"/>
      <c r="C116" s="24"/>
      <c r="D116" s="26"/>
      <c r="E116" s="24"/>
      <c r="F116" s="24"/>
      <c r="G116" s="24"/>
      <c r="H116" s="11"/>
      <c r="I116" s="11"/>
      <c r="J116" s="25"/>
      <c r="K116" s="11"/>
      <c r="L116" s="11"/>
      <c r="M116" s="11"/>
      <c r="N116" s="11"/>
      <c r="O116" s="11"/>
    </row>
    <row r="117" spans="1:15" ht="15">
      <c r="A117" s="11"/>
      <c r="B117" s="11"/>
      <c r="C117" s="24"/>
      <c r="D117" s="26"/>
      <c r="E117" s="24"/>
      <c r="F117" s="24"/>
      <c r="G117" s="24"/>
      <c r="H117" s="11"/>
      <c r="I117" s="11"/>
      <c r="J117" s="25"/>
      <c r="K117" s="11"/>
      <c r="L117" s="11"/>
      <c r="M117" s="11"/>
      <c r="N117" s="11"/>
      <c r="O117" s="11"/>
    </row>
    <row r="118" spans="1:15" ht="15">
      <c r="A118" s="11"/>
      <c r="B118" s="11"/>
      <c r="C118" s="24"/>
      <c r="D118" s="26"/>
      <c r="E118" s="24"/>
      <c r="F118" s="24"/>
      <c r="G118" s="24"/>
      <c r="H118" s="11"/>
      <c r="I118" s="11"/>
      <c r="J118" s="25"/>
      <c r="K118" s="11"/>
      <c r="L118" s="11"/>
      <c r="M118" s="11"/>
      <c r="N118" s="11"/>
      <c r="O118" s="11"/>
    </row>
    <row r="119" spans="1:15" ht="15">
      <c r="A119" s="11"/>
      <c r="B119" s="11"/>
      <c r="C119" s="24"/>
      <c r="D119" s="26"/>
      <c r="E119" s="24"/>
      <c r="F119" s="24"/>
      <c r="G119" s="24"/>
      <c r="H119" s="11"/>
      <c r="I119" s="11"/>
      <c r="J119" s="25"/>
      <c r="K119" s="11"/>
      <c r="L119" s="11"/>
      <c r="M119" s="11"/>
      <c r="N119" s="11"/>
      <c r="O119" s="11"/>
    </row>
    <row r="120" spans="1:15" ht="15">
      <c r="A120" s="11"/>
      <c r="B120" s="11"/>
      <c r="C120" s="24"/>
      <c r="D120" s="26"/>
      <c r="E120" s="24"/>
      <c r="F120" s="24"/>
      <c r="G120" s="24"/>
      <c r="H120" s="11"/>
      <c r="I120" s="11"/>
      <c r="J120" s="25"/>
      <c r="K120" s="11"/>
      <c r="L120" s="11"/>
      <c r="M120" s="11"/>
      <c r="N120" s="11"/>
      <c r="O120" s="11"/>
    </row>
    <row r="121" spans="1:15" ht="15">
      <c r="A121" s="11"/>
      <c r="B121" s="11"/>
      <c r="C121" s="24"/>
      <c r="D121" s="26"/>
      <c r="E121" s="24"/>
      <c r="F121" s="24"/>
      <c r="G121" s="24"/>
      <c r="H121" s="11"/>
      <c r="I121" s="11"/>
      <c r="J121" s="25"/>
      <c r="K121" s="11"/>
      <c r="L121" s="11"/>
      <c r="M121" s="11"/>
      <c r="N121" s="11"/>
      <c r="O121" s="11"/>
    </row>
    <row r="122" spans="1:15" ht="15">
      <c r="A122" s="11"/>
      <c r="B122" s="11"/>
      <c r="C122" s="24"/>
      <c r="D122" s="26"/>
      <c r="E122" s="24"/>
      <c r="F122" s="24"/>
      <c r="G122" s="24"/>
      <c r="H122" s="11"/>
      <c r="I122" s="11"/>
      <c r="J122" s="25"/>
      <c r="K122" s="11"/>
      <c r="L122" s="11"/>
      <c r="M122" s="11"/>
      <c r="N122" s="11"/>
      <c r="O122" s="11"/>
    </row>
    <row r="123" spans="1:15" ht="15">
      <c r="A123" s="11"/>
      <c r="B123" s="11"/>
      <c r="C123" s="24"/>
      <c r="D123" s="26"/>
      <c r="E123" s="24"/>
      <c r="F123" s="24"/>
      <c r="G123" s="24"/>
      <c r="H123" s="11"/>
      <c r="I123" s="11"/>
      <c r="J123" s="25"/>
      <c r="K123" s="11"/>
      <c r="L123" s="11"/>
      <c r="M123" s="11"/>
      <c r="N123" s="11"/>
      <c r="O123" s="11"/>
    </row>
    <row r="124" spans="1:15" ht="15">
      <c r="A124" s="11"/>
      <c r="B124" s="11"/>
      <c r="C124" s="24"/>
      <c r="D124" s="26"/>
      <c r="E124" s="24"/>
      <c r="F124" s="24"/>
      <c r="G124" s="24"/>
      <c r="H124" s="11"/>
      <c r="I124" s="11"/>
      <c r="J124" s="25"/>
      <c r="K124" s="11"/>
      <c r="L124" s="11"/>
      <c r="M124" s="11"/>
      <c r="N124" s="11"/>
      <c r="O124" s="11"/>
    </row>
    <row r="125" spans="1:15" ht="15">
      <c r="A125" s="11"/>
      <c r="B125" s="11"/>
      <c r="C125" s="24"/>
      <c r="D125" s="26"/>
      <c r="E125" s="24"/>
      <c r="F125" s="24"/>
      <c r="G125" s="24"/>
      <c r="H125" s="11"/>
      <c r="I125" s="11"/>
      <c r="J125" s="25"/>
      <c r="K125" s="11"/>
      <c r="L125" s="11"/>
      <c r="M125" s="11"/>
      <c r="N125" s="11"/>
      <c r="O125" s="11"/>
    </row>
    <row r="126" spans="1:15" ht="15">
      <c r="A126" s="11"/>
      <c r="B126" s="11"/>
      <c r="C126" s="24"/>
      <c r="D126" s="26"/>
      <c r="E126" s="24"/>
      <c r="F126" s="24"/>
      <c r="G126" s="24"/>
      <c r="H126" s="11"/>
      <c r="I126" s="11"/>
      <c r="J126" s="25"/>
      <c r="K126" s="11"/>
      <c r="L126" s="11"/>
      <c r="M126" s="11"/>
      <c r="N126" s="11"/>
      <c r="O126" s="11"/>
    </row>
    <row r="127" spans="1:15" ht="15">
      <c r="A127" s="11"/>
      <c r="B127" s="11"/>
      <c r="C127" s="24"/>
      <c r="D127" s="26"/>
      <c r="E127" s="24"/>
      <c r="F127" s="24"/>
      <c r="G127" s="24"/>
      <c r="H127" s="11"/>
      <c r="I127" s="11"/>
      <c r="J127" s="25"/>
      <c r="K127" s="11"/>
      <c r="L127" s="11"/>
      <c r="M127" s="11"/>
      <c r="N127" s="11"/>
      <c r="O127" s="11"/>
    </row>
    <row r="128" spans="1:15" ht="15">
      <c r="A128" s="11"/>
      <c r="B128" s="11"/>
      <c r="C128" s="24"/>
      <c r="D128" s="26"/>
      <c r="E128" s="24"/>
      <c r="F128" s="24"/>
      <c r="G128" s="24"/>
      <c r="H128" s="11"/>
      <c r="I128" s="11"/>
      <c r="J128" s="25"/>
      <c r="K128" s="11"/>
      <c r="L128" s="11"/>
      <c r="M128" s="11"/>
      <c r="N128" s="11"/>
      <c r="O128" s="11"/>
    </row>
    <row r="129" spans="1:15" ht="15">
      <c r="A129" s="11"/>
      <c r="B129" s="11"/>
      <c r="C129" s="24"/>
      <c r="D129" s="26"/>
      <c r="E129" s="24"/>
      <c r="F129" s="24"/>
      <c r="G129" s="24"/>
      <c r="H129" s="11"/>
      <c r="I129" s="11"/>
      <c r="J129" s="25"/>
      <c r="K129" s="11"/>
      <c r="L129" s="11"/>
      <c r="M129" s="11"/>
      <c r="N129" s="11"/>
      <c r="O129" s="11"/>
    </row>
    <row r="130" spans="1:15" ht="15">
      <c r="A130" s="11"/>
      <c r="B130" s="11"/>
      <c r="C130" s="24"/>
      <c r="D130" s="26"/>
      <c r="E130" s="24"/>
      <c r="F130" s="24"/>
      <c r="G130" s="24"/>
      <c r="H130" s="11"/>
      <c r="I130" s="11"/>
      <c r="J130" s="25"/>
      <c r="K130" s="11"/>
      <c r="L130" s="11"/>
      <c r="M130" s="11"/>
      <c r="N130" s="11"/>
      <c r="O130" s="11"/>
    </row>
    <row r="131" spans="1:15" ht="15">
      <c r="A131" s="11"/>
      <c r="B131" s="11"/>
      <c r="C131" s="24"/>
      <c r="D131" s="26"/>
      <c r="E131" s="24"/>
      <c r="F131" s="24"/>
      <c r="G131" s="24"/>
      <c r="H131" s="11"/>
      <c r="I131" s="11"/>
      <c r="J131" s="25"/>
      <c r="K131" s="11"/>
      <c r="L131" s="11"/>
      <c r="M131" s="11"/>
      <c r="N131" s="11"/>
      <c r="O131" s="11"/>
    </row>
    <row r="132" spans="1:15" ht="15">
      <c r="A132" s="11"/>
      <c r="B132" s="11"/>
      <c r="C132" s="24"/>
      <c r="D132" s="26"/>
      <c r="E132" s="24"/>
      <c r="F132" s="24"/>
      <c r="G132" s="24"/>
      <c r="H132" s="11"/>
      <c r="I132" s="11"/>
      <c r="J132" s="25"/>
      <c r="K132" s="11"/>
      <c r="L132" s="11"/>
      <c r="M132" s="11"/>
      <c r="N132" s="11"/>
      <c r="O132" s="11"/>
    </row>
    <row r="133" spans="1:15" ht="15">
      <c r="A133" s="11"/>
      <c r="B133" s="11"/>
      <c r="C133" s="24"/>
      <c r="D133" s="26"/>
      <c r="E133" s="24"/>
      <c r="F133" s="24"/>
      <c r="G133" s="24"/>
      <c r="H133" s="11"/>
      <c r="I133" s="11"/>
      <c r="J133" s="25"/>
      <c r="K133" s="11"/>
      <c r="L133" s="11"/>
      <c r="M133" s="11"/>
      <c r="N133" s="11"/>
      <c r="O133" s="11"/>
    </row>
    <row r="134" spans="1:15" ht="15">
      <c r="A134" s="11"/>
      <c r="B134" s="11"/>
      <c r="C134" s="24"/>
      <c r="D134" s="26"/>
      <c r="E134" s="24"/>
      <c r="F134" s="24"/>
      <c r="G134" s="24"/>
      <c r="H134" s="11"/>
      <c r="I134" s="11"/>
      <c r="J134" s="25"/>
      <c r="K134" s="11"/>
      <c r="L134" s="11"/>
      <c r="M134" s="11"/>
      <c r="N134" s="11"/>
      <c r="O134" s="11"/>
    </row>
    <row r="135" spans="1:15" ht="15">
      <c r="A135" s="11"/>
      <c r="B135" s="11"/>
      <c r="C135" s="24"/>
      <c r="D135" s="26"/>
      <c r="E135" s="24"/>
      <c r="F135" s="24"/>
      <c r="G135" s="24"/>
      <c r="H135" s="11"/>
      <c r="I135" s="11"/>
      <c r="J135" s="25"/>
      <c r="K135" s="11"/>
      <c r="L135" s="11"/>
      <c r="M135" s="11"/>
      <c r="N135" s="11"/>
      <c r="O135" s="11"/>
    </row>
    <row r="136" spans="1:15" ht="15">
      <c r="A136" s="11"/>
      <c r="B136" s="11"/>
      <c r="C136" s="24"/>
      <c r="D136" s="26"/>
      <c r="E136" s="24"/>
      <c r="F136" s="24"/>
      <c r="G136" s="24"/>
      <c r="H136" s="11"/>
      <c r="I136" s="11"/>
      <c r="J136" s="25"/>
      <c r="K136" s="11"/>
      <c r="L136" s="11"/>
      <c r="M136" s="11"/>
      <c r="N136" s="11"/>
      <c r="O136" s="11"/>
    </row>
    <row r="137" spans="1:15" ht="15">
      <c r="A137" s="11"/>
      <c r="B137" s="11"/>
      <c r="C137" s="24"/>
      <c r="D137" s="26"/>
      <c r="E137" s="24"/>
      <c r="F137" s="24"/>
      <c r="G137" s="24"/>
      <c r="H137" s="11"/>
      <c r="I137" s="11"/>
      <c r="J137" s="25"/>
      <c r="K137" s="11"/>
      <c r="L137" s="11"/>
      <c r="M137" s="11"/>
      <c r="N137" s="11"/>
      <c r="O137" s="11"/>
    </row>
    <row r="138" spans="1:15" ht="15">
      <c r="A138" s="11"/>
      <c r="B138" s="11"/>
      <c r="C138" s="24"/>
      <c r="D138" s="26"/>
      <c r="E138" s="24"/>
      <c r="F138" s="24"/>
      <c r="G138" s="24"/>
      <c r="H138" s="11"/>
      <c r="I138" s="11"/>
      <c r="J138" s="25"/>
      <c r="K138" s="11"/>
      <c r="L138" s="11"/>
      <c r="M138" s="11"/>
      <c r="N138" s="11"/>
      <c r="O138" s="11"/>
    </row>
    <row r="139" spans="1:15" ht="15">
      <c r="A139" s="11"/>
      <c r="B139" s="11"/>
      <c r="C139" s="24"/>
      <c r="D139" s="26"/>
      <c r="E139" s="24"/>
      <c r="F139" s="24"/>
      <c r="G139" s="24"/>
      <c r="H139" s="11"/>
      <c r="I139" s="11"/>
      <c r="J139" s="25"/>
      <c r="K139" s="11"/>
      <c r="L139" s="11"/>
      <c r="M139" s="11"/>
      <c r="N139" s="11"/>
      <c r="O139" s="11"/>
    </row>
    <row r="140" spans="1:15" ht="15">
      <c r="A140" s="11"/>
      <c r="B140" s="11"/>
      <c r="C140" s="24"/>
      <c r="D140" s="26"/>
      <c r="E140" s="24"/>
      <c r="F140" s="24"/>
      <c r="G140" s="24"/>
      <c r="H140" s="11"/>
      <c r="I140" s="11"/>
      <c r="J140" s="25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26"/>
      <c r="E141" s="11"/>
      <c r="F141" s="11"/>
      <c r="G141" s="11"/>
      <c r="H141" s="11"/>
      <c r="I141" s="11"/>
      <c r="J141" s="25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26"/>
      <c r="E142" s="11"/>
      <c r="F142" s="11"/>
      <c r="G142" s="11"/>
      <c r="H142" s="11"/>
      <c r="I142" s="11"/>
      <c r="J142" s="25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26"/>
      <c r="E143" s="11"/>
      <c r="F143" s="11"/>
      <c r="G143" s="11"/>
      <c r="H143" s="11"/>
      <c r="I143" s="11"/>
      <c r="J143" s="25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26"/>
      <c r="E144" s="11"/>
      <c r="F144" s="11"/>
      <c r="G144" s="11"/>
      <c r="H144" s="11"/>
      <c r="I144" s="11"/>
      <c r="J144" s="25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26"/>
      <c r="E145" s="11"/>
      <c r="F145" s="11"/>
      <c r="G145" s="11"/>
      <c r="H145" s="11"/>
      <c r="I145" s="11"/>
      <c r="J145" s="25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26"/>
      <c r="E146" s="11"/>
      <c r="F146" s="11"/>
      <c r="G146" s="11"/>
      <c r="H146" s="11"/>
      <c r="I146" s="11"/>
      <c r="J146" s="25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26"/>
      <c r="E147" s="11"/>
      <c r="F147" s="11"/>
      <c r="G147" s="11"/>
      <c r="H147" s="11"/>
      <c r="I147" s="11"/>
      <c r="J147" s="25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26"/>
      <c r="E148" s="11"/>
      <c r="F148" s="11"/>
      <c r="G148" s="11"/>
      <c r="H148" s="11"/>
      <c r="I148" s="11"/>
      <c r="J148" s="25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26"/>
      <c r="E149" s="11"/>
      <c r="F149" s="11"/>
      <c r="G149" s="11"/>
      <c r="H149" s="11"/>
      <c r="I149" s="11"/>
      <c r="J149" s="25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26"/>
      <c r="E150" s="11"/>
      <c r="F150" s="11"/>
      <c r="G150" s="11"/>
      <c r="H150" s="11"/>
      <c r="I150" s="11"/>
      <c r="J150" s="25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26"/>
      <c r="E151" s="11"/>
      <c r="F151" s="11"/>
      <c r="G151" s="11"/>
      <c r="H151" s="11"/>
      <c r="I151" s="11"/>
      <c r="J151" s="25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26"/>
      <c r="E152" s="11"/>
      <c r="F152" s="11"/>
      <c r="G152" s="11"/>
      <c r="H152" s="11"/>
      <c r="I152" s="11"/>
      <c r="J152" s="25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25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25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25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25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25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25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25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25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25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25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25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25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25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25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25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25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25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25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25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25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25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25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25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25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25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25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25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25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25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25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25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25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25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25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25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25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25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25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25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25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25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25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25"/>
      <c r="K195" s="11"/>
      <c r="L195" s="11"/>
      <c r="M195" s="11"/>
      <c r="N195" s="11"/>
      <c r="O195" s="11"/>
    </row>
    <row r="196" spans="2:7" ht="15">
      <c r="B196" s="1"/>
      <c r="C196" s="1"/>
      <c r="D196" s="1"/>
      <c r="E196" s="1"/>
      <c r="F196" s="1"/>
      <c r="G196" s="1"/>
    </row>
    <row r="197" spans="2:7" ht="15">
      <c r="B197" s="1"/>
      <c r="C197" s="1"/>
      <c r="D197" s="1"/>
      <c r="E197" s="1"/>
      <c r="F197" s="1"/>
      <c r="G197" s="1"/>
    </row>
    <row r="198" spans="2:7" ht="15">
      <c r="B198" s="1"/>
      <c r="C198" s="1"/>
      <c r="D198" s="1"/>
      <c r="E198" s="1"/>
      <c r="F198" s="1"/>
      <c r="G198" s="1"/>
    </row>
    <row r="199" spans="3:7" ht="15">
      <c r="C199" s="1"/>
      <c r="D199" s="1"/>
      <c r="E199" s="1"/>
      <c r="F199" s="1"/>
      <c r="G199" s="1"/>
    </row>
  </sheetData>
  <sheetProtection/>
  <mergeCells count="24">
    <mergeCell ref="A65:B93"/>
    <mergeCell ref="A38:A40"/>
    <mergeCell ref="A35:A37"/>
    <mergeCell ref="A20:A22"/>
    <mergeCell ref="A23:A25"/>
    <mergeCell ref="A26:A28"/>
    <mergeCell ref="A29:A31"/>
    <mergeCell ref="A32:A34"/>
    <mergeCell ref="A5:A7"/>
    <mergeCell ref="A8:A10"/>
    <mergeCell ref="A11:A13"/>
    <mergeCell ref="A14:A16"/>
    <mergeCell ref="A1:M1"/>
    <mergeCell ref="A2:M2"/>
    <mergeCell ref="A3:M3"/>
    <mergeCell ref="A17:A19"/>
    <mergeCell ref="A59:A61"/>
    <mergeCell ref="A62:A64"/>
    <mergeCell ref="A56:A58"/>
    <mergeCell ref="A41:A43"/>
    <mergeCell ref="A53:A55"/>
    <mergeCell ref="A44:A46"/>
    <mergeCell ref="A47:A49"/>
    <mergeCell ref="A50:A52"/>
  </mergeCells>
  <printOptions/>
  <pageMargins left="0.16" right="0.15" top="0.24" bottom="0.5" header="0.22" footer="0.5"/>
  <pageSetup horizontalDpi="600" verticalDpi="600" orientation="landscape" paperSize="9" scale="51" r:id="rId1"/>
  <rowBreaks count="3" manualBreakCount="3">
    <brk id="12" max="13" man="1"/>
    <brk id="43" max="13" man="1"/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</dc:creator>
  <cp:keywords/>
  <dc:description/>
  <cp:lastModifiedBy>userPC</cp:lastModifiedBy>
  <cp:lastPrinted>2021-07-15T05:37:24Z</cp:lastPrinted>
  <dcterms:created xsi:type="dcterms:W3CDTF">2015-04-30T07:32:11Z</dcterms:created>
  <dcterms:modified xsi:type="dcterms:W3CDTF">2021-07-15T18:36:50Z</dcterms:modified>
  <cp:category/>
  <cp:version/>
  <cp:contentType/>
  <cp:contentStatus/>
  <cp:revision>4</cp:revision>
</cp:coreProperties>
</file>