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800" tabRatio="528" activeTab="0"/>
  </bookViews>
  <sheets>
    <sheet name="ΕΞΕΤΑΣΤΙΚΗ ΓΕΝΑΡΗ-ΦΛΕΒΑΡΗ ΄22" sheetId="1" r:id="rId1"/>
  </sheets>
  <definedNames>
    <definedName name="_xlnm.Print_Area" localSheetId="0">'ΕΞΕΤΑΣΤΙΚΗ ΓΕΝΑΡΗ-ΦΛΕΒΑΡΗ ΄22'!$A$1:$I$98</definedName>
  </definedNames>
  <calcPr fullCalcOnLoad="1"/>
</workbook>
</file>

<file path=xl/sharedStrings.xml><?xml version="1.0" encoding="utf-8"?>
<sst xmlns="http://schemas.openxmlformats.org/spreadsheetml/2006/main" count="381" uniqueCount="201">
  <si>
    <t>ΣΧΟΛΗ  ΔΙΟΙΚΗΣΗΣ  ΚΑΙ  ΟΙΚΟΝΟΜΙΑΣ</t>
  </si>
  <si>
    <t>ΜΑΘΗΜΑ</t>
  </si>
  <si>
    <t>ΕΙΣΗΓΗΤΗΣ</t>
  </si>
  <si>
    <t>11-1</t>
  </si>
  <si>
    <t>1-3</t>
  </si>
  <si>
    <t>9-11</t>
  </si>
  <si>
    <t>ΤΜ</t>
  </si>
  <si>
    <t>ΕΠΙΤΗΡΗΤΕΣ</t>
  </si>
  <si>
    <t>ΩΡΕΣ</t>
  </si>
  <si>
    <t>ΗΜΕΡΟΜΗΝΙΑ</t>
  </si>
  <si>
    <t>ΕΓΓΕΓΡΑΜΜΕΝΟΙ</t>
  </si>
  <si>
    <t>ΕΓΓ.ΦΟΙΤΗΤΩΝ Χ % ΣΥΜ/ΧΗΣ</t>
  </si>
  <si>
    <t>Δευτέρα 24 Ιανουαρίου 2022</t>
  </si>
  <si>
    <t>Τρίτη  25 Ιανουαρίου 2022</t>
  </si>
  <si>
    <t>Τετάρτη 26 Ιανουαρίου 2022</t>
  </si>
  <si>
    <t>Πέμπτη 27 Ιανουαρίου 2022</t>
  </si>
  <si>
    <t>Παρασκευή 28 Ιανουαρίου 2022</t>
  </si>
  <si>
    <t>Δευτέρα 31 Ιανουαρίου 2022</t>
  </si>
  <si>
    <t>Τρίτη 01 φεβρουαρίου  2022</t>
  </si>
  <si>
    <t>Τετάρτη 02 Φεβρουαρίου 2022</t>
  </si>
  <si>
    <t>Πέμπτη 03 Φεβρουαρίου 2022</t>
  </si>
  <si>
    <t>Παρασκευή 04 Φεβρουαρίου 2022</t>
  </si>
  <si>
    <t>Δευτέρα 07 Φεβρουαρίου 2022</t>
  </si>
  <si>
    <t>Τρίτη 08 Φεβρουαρίου 2022</t>
  </si>
  <si>
    <t>Τετάρτη 09 Φεβρουαρίου 2022</t>
  </si>
  <si>
    <t>Πέμπτη 10 Φεβρουαρίου 2022</t>
  </si>
  <si>
    <t>Παρασκευή 11 Φεβρουαρίου 2022</t>
  </si>
  <si>
    <t>ΠΡΟΓΡΑΜΜΑ   ΕΞΕΤΑΣΕΩΝ   ΙΑΝΟΥΑΡΙΟΥ-ΦΕΒΡΟΥΑΡΙΟΥ  2022</t>
  </si>
  <si>
    <t xml:space="preserve">ΑΙΘΟΥΣΕΣ </t>
  </si>
  <si>
    <t>DET505 ΟΡΓΑΝΩΣΙΑΚΗ ΣΥΜΠΕΡΙΦΟΡΑ, DN5531 ΟΡΓΑΝΩΣΙΑΚΗ ΣΥΜΠΕΡΙΦΟΡΑ</t>
  </si>
  <si>
    <t>ΣΕΡΔΑΡΗΣ ΠΑΝΑΓΙΩΤΗΣ</t>
  </si>
  <si>
    <t>3-5</t>
  </si>
  <si>
    <t>5-7</t>
  </si>
  <si>
    <t>7-9</t>
  </si>
  <si>
    <t>DN5351 ΚΟΙΝΩΝΙΟΛΟΓΙΑ</t>
  </si>
  <si>
    <t>DET506 ΟΛΙΣΤΙΚΟΤΗΤΑ ΣΤΗΝ ΕΚΠΑΙΔΕΥΣΗ</t>
  </si>
  <si>
    <t>ΣΕΡΔΑΡΗΣ, ΚΩΤΣΑΛΙΔΟΥ</t>
  </si>
  <si>
    <t>DET304 ΔΙΟΙΚΗΤΙΚΗ ΛΟΓΙΣΤΙΚΗ-ΔΙΕΘΝΗ ΛΟΓΙΣΤΚΑ ΠΡΟΤΥΠΑ, DN5641 ΔΙΟΙΚΗΤΙΚΗ ΛΟΓΙΣΤΙΚΗ</t>
  </si>
  <si>
    <t>ΣΠΙΝΘΗΡΟΠΟΥΛΟΣ ΚΩΝ/ΝΟΣ</t>
  </si>
  <si>
    <t>DET510 ΑΝΑΛΥΣΗ ΧΡΗΜΑΤΟΟΙΚΟΝΟΜΙΚΩΝ ΚΑΤΑΣΤΑΣΕΩΝ, DN5341 ΑΝΑΛΥΣΗ ΧΡΗΜΑΤΟΟΙΚΟΝΟΜΙΚΩΝ ΚΑΤΑΣΤΑΣΕΩΝ</t>
  </si>
  <si>
    <t>DN5221 ΜΙΚΡΟΟΙΚΟΝΟΜΙΚΗ</t>
  </si>
  <si>
    <t xml:space="preserve">DET303 ΜΑΚΡΟΟΙΚΟΝΟΜΙΚΗ ΑΝΑΛΥΣΗ, DN5331 ΜΑΚΡΟΟΙΚΟΝΟΜΙΑ </t>
  </si>
  <si>
    <r>
      <t>3</t>
    </r>
    <r>
      <rPr>
        <b/>
        <vertAlign val="superscript"/>
        <sz val="12"/>
        <rFont val="Times New Roman"/>
        <family val="1"/>
      </rPr>
      <t xml:space="preserve">Ο </t>
    </r>
  </si>
  <si>
    <r>
      <t>5</t>
    </r>
    <r>
      <rPr>
        <b/>
        <vertAlign val="superscript"/>
        <sz val="12"/>
        <rFont val="Times New Roman"/>
        <family val="1"/>
      </rPr>
      <t xml:space="preserve">Ο </t>
    </r>
  </si>
  <si>
    <t>DET103 ΧΡΗΜΑΤΟΟΙΚΟΝΟΜΙΚΗ ΛΟΓΙΣΤΙΚΗ Ι, DN5131 ΛΟΓΙΣΤΙΚΗ Ι</t>
  </si>
  <si>
    <t>DN5251 ΛΟΓΙΣΤΙΚΗ ΙΙ</t>
  </si>
  <si>
    <r>
      <t>2</t>
    </r>
    <r>
      <rPr>
        <b/>
        <vertAlign val="superscript"/>
        <sz val="12"/>
        <rFont val="Times New Roman"/>
        <family val="1"/>
      </rPr>
      <t xml:space="preserve">Ο </t>
    </r>
  </si>
  <si>
    <t>DN5731 ΕΥΡΩΠΑΪΚΗ ΟΙΚΟΝΟΜΙΚΗ ΟΛΟΚΛΗΡΩΣΗ</t>
  </si>
  <si>
    <t>DN5541 ΕΠΙΧΕΙΡΗΜΑΤΙΚΑ ΣΧΕΔΙΑ</t>
  </si>
  <si>
    <t>ΣΠΙΝΘΗΡΟΠΟΥΛΟΣ</t>
  </si>
  <si>
    <t>DET107  ΠΑΙΔΑΓΩΓΙΚΗ ΚΑΙ ΦΙΛΟΣΟΦΙΑ ΤΗΣ ΠΑΙΔΕΙΑΣ</t>
  </si>
  <si>
    <t>ΒΑΒΟΥΡΑΣ ΗΛΙΑΣ</t>
  </si>
  <si>
    <t>DET507 ΗΘΙΚΗ ΣΤΗ ΛΗΨΗ ΑΠΟΦΑΣΕΩΝ</t>
  </si>
  <si>
    <t>ΤΡΙΑΝΤΑΡΗ ΣΩΤΗΡΙΑ</t>
  </si>
  <si>
    <t>DET502 ΡΗΤΟΡΙΚΗ, ΕΠΙΚΟΙΝΩΝΙΑ ΣΤΟΥΣ ΟΡΓΑΝΙΣΜΟΥΣ ΚΑΙ ΣΤΙΣ ΕΠΙΧΕΙΡΗΣΕΙΣ</t>
  </si>
  <si>
    <t>DN5261 ΑΡΧΕΣ ΜΑΡΚΕΤΙΓΚ</t>
  </si>
  <si>
    <t>ΑΝΤΩΝΙΑΔΗΣ ΙΩΑΝΝΗΣ</t>
  </si>
  <si>
    <t>DN5421 ΧΡΗΜΑΤΟΟΙΚΟΝΟΜΙΚΗ ΔΙΟΙΚΗΣΗ Ι</t>
  </si>
  <si>
    <t>DN5451 ΗΛΕΚΤΡΟΝΙΚΟ ΜΑΡΚΕΤΙΓΚ</t>
  </si>
  <si>
    <t>DN5551 ΕΤΑΙΡΙΚΗ ΔΙΑΚΥΒΕΡΝΗΣΗ</t>
  </si>
  <si>
    <t>DN56B1 ΕΠΙΧΕΙΡΗΜΑΤΙΚΟΤΗΤΑ ΚΑΙ ΚΑΙΝΟΤΟΜΙΑ</t>
  </si>
  <si>
    <t>DN5711 ΣΤΡΑΤΗΓΙΚΗ ΕΠΙΧΕΙΡΗΣΕΩΝ</t>
  </si>
  <si>
    <t>DN5721 ΠΛΗΡΟΦΟΡΙΑΚΑ ΣΥΣΤΗΜΑΤΑ ΣΤΗΝ ΟΙΚΟΝΟΜΙΑ, ΕΦΑΡΜΟΓΗ , ΑΝΑΛΥΣΗ ΚΑΙ ΣΧΕΔΙΑΣΜΟΣ</t>
  </si>
  <si>
    <t>ΣΑΠΡΙΚΗΣ ΕΥΑΓΓΕΛΟΣ</t>
  </si>
  <si>
    <t>DN5321 ΠΡΟΓΡΑΜΜΑΤΙΣΜΟΣ -Θ, DN5322 ΠΡΟΓΡΑΜΜΑΤΙΣΜΟΣ -Ε</t>
  </si>
  <si>
    <t>DET106 ΜΕΘΟΔΟΛΟΓΙΑ ΕΠΙΣΤΗΜΟΝΙΚΗΣ ΚΑΙ ΕΚΠΑΙΔΕΥΤΙΚΗΣ ΕΡΕΥΝΑΣ, DN5741 ΣΕΜΙΝΑΡΙΟ ΤΕΛΕΙΟΦΟΙΤΩΝ-ΜΕΘΟΔΟΛΟΓΙΑ ΕΡΕΥΝΑΣ</t>
  </si>
  <si>
    <t>DN5521 ΔΙΟΙΚΗΣΗ ΛΕΙΤΟΥΡΓΙΩΝ</t>
  </si>
  <si>
    <t>ΤΣΙΩΡΑ ΑΙΚΑΤΕΡΙΝΗ</t>
  </si>
  <si>
    <t>DET509 ENGLISH FOR ACADEMIC PURPOSES I, DN5661 BUSINESS ENGLISH</t>
  </si>
  <si>
    <t>DN5571 ΑΓΓΛΙΚΗ ΟΡΟΛΟΓΙΑ ΙΙ -Θ, DN5572 ΑΓΓΛΙΚΗ ΟΡΟΛΟΓΙΑ ΙΙ -Ε</t>
  </si>
  <si>
    <t>DET501 ΑΝΤΙΚΕΙΜΕΝΟΣΤΡΑΦΗΣ ΠΡΟΓΡΑΜΜΑΤΙΣΜΟΣ, DN9011 ΑΝΤΙΚΕΙΜΕΝΟΣΤΡΑΦΗΣ ΠΡΟΓΡΑΜΜΑΤΙΣΜΟΣ</t>
  </si>
  <si>
    <t>ΧΑΣΑΝΗΣ ΒΑΣΙΛΕΙΟΣ</t>
  </si>
  <si>
    <t>DET301 ΔΥΝΑΤΟΤΗΤΕΣ ΚΑΙ ΕΦΑΡΜΟΓΕΣ ΤΟΥ ΠΑΓΚΟΣΜΙΟΥ ΙΣΤΟΥ</t>
  </si>
  <si>
    <t>DET101 ΠΛΗΡΟΦΟΡΙΚΗ, ΥΛΙΚΟ ΚΑΙ ΛΟΓΙΣΜΙΚΟ, DN5111 ΑΡΧΕΣ ΠΛΗΡΟΦΟΡΙΚΗΣ -Θ, DN5112 ΑΡΧΕΣ ΠΛΗΡΟΦΟΡΙΚΗΣ -Ε</t>
  </si>
  <si>
    <t>ΖΗΣΟΠΟΥΛΟΣ ΔΗΜΗΤΡΙΟΣ</t>
  </si>
  <si>
    <t>ΚΩΤΣΑΛΙΔΟΥ ΕΥΔΟΞΙΑ</t>
  </si>
  <si>
    <t>DET307 ΔΙΔΑΚΤΙΚΗ ΜΕΘΟΔΟΛΟΓΙΑ ΚΑΙ ΕΚΠΑΙΔΕΥΤΙΚΗ ΑΞΙΟΛΟΓΗΣΗ</t>
  </si>
  <si>
    <t>DET503 ΒΑΣΕΙΣ ΔΕΔΟΜΕΝΩΝ, DN9021 ΒΑΣΕΙΣ ΔΕΔΟΜΕΝΩΝ</t>
  </si>
  <si>
    <t>ΠΑΝΥΤΣΙΔΗΣ ΚΩΝ/ΝΟΣ</t>
  </si>
  <si>
    <t>ΒΕΖΟΥ ΜΑΡΙΝΑ</t>
  </si>
  <si>
    <t>DET302 ΔΙΟΙΚΗΣΗ ΑΝΘΡΩΠΙΝΩΝ ΠΟΡΩΝ, DN5311 ΔΙΟΙΚΗΣΗ ΑΝΘΡΩΠΙΝΩΝ ΠΟΡΩΝ</t>
  </si>
  <si>
    <t>DET306 ΔΙΚΑΙΟ ΚΑΙ ΟΙΚΟΝΟΜΙΑ, DN5161 ΕΙΣΑΓΩΓΗ ΣΤΟ ΔΙΚΑΙΟ</t>
  </si>
  <si>
    <t>ΚΟΛΙΟΠΟΥΛΟΣ ΑΛΕΞΑΝΔΡΟΣ</t>
  </si>
  <si>
    <t>DET504 ΟΙΚΟΝΟΜΕΤΡΙΑ, DN5621 ΟΙΚΟΝΟΜΕΤΡΙΑ</t>
  </si>
  <si>
    <t>ΚΟΝΤΕΟΣ ΓΕΩΡΓΙΟΣ</t>
  </si>
  <si>
    <t>DET102 ΜΑΘΗΜΑΤΙΚΑ, DN5121 ΜΑΘΗΜΑΤΙΚΑ</t>
  </si>
  <si>
    <t>ΣΑΡΙΑΝΝΙΔΗΣ ΝΙΚΟΛΑΟΣ</t>
  </si>
  <si>
    <t>DN5461 ΠΟΣΟΤΙΚΕΣ ΜΕΘΟΔΟΙ ΣΤΗΝ ΔΙΟΙΚΗΣΗ ΕΠΙΧΕΙΡΗΣΕΩΝ Ι</t>
  </si>
  <si>
    <t>ΤΣΑΚΙΡΙΔΟΥ ΕΛΕΝΗ</t>
  </si>
  <si>
    <t>DET105 ΕΙΣΑΓΩΓΗ ΣΤΗ ΔΙΟΙΚΗΤΙΚΗ ΕΠΙΣΤΗΜΗ, DN5151 ΕΙΣΑΓΩΓΗ ΣΤΗ ΔΙΟΙΚΗΣΗ ΕΠΙΧΕΙΡΗΣΕΩΝ</t>
  </si>
  <si>
    <t>DN5441 ΔΙΟΙΚΗΣΗ ΕΞΩΤΕΡΙΚΗΣ ΕΜΠΟΡΚΗΣ ΔΡΑΣΤΗΡΙΟΤΗΤΑΣ</t>
  </si>
  <si>
    <t>DN5431 ΗΓΕΣΙΑ</t>
  </si>
  <si>
    <r>
      <t>5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+ ΜΕΤΑΒΑΤΙΚΟ</t>
    </r>
  </si>
  <si>
    <r>
      <t>3</t>
    </r>
    <r>
      <rPr>
        <b/>
        <vertAlign val="superscript"/>
        <sz val="12"/>
        <rFont val="Times New Roman"/>
        <family val="1"/>
      </rPr>
      <t>Ο</t>
    </r>
  </si>
  <si>
    <r>
      <t>1</t>
    </r>
    <r>
      <rPr>
        <b/>
        <vertAlign val="superscript"/>
        <sz val="12"/>
        <rFont val="Times New Roman"/>
        <family val="1"/>
      </rPr>
      <t>Ο</t>
    </r>
  </si>
  <si>
    <r>
      <t>7</t>
    </r>
    <r>
      <rPr>
        <b/>
        <vertAlign val="superscript"/>
        <sz val="12"/>
        <rFont val="Times New Roman"/>
        <family val="1"/>
      </rPr>
      <t xml:space="preserve">Ο </t>
    </r>
  </si>
  <si>
    <t xml:space="preserve">4ο </t>
  </si>
  <si>
    <r>
      <t>5</t>
    </r>
    <r>
      <rPr>
        <b/>
        <vertAlign val="superscript"/>
        <sz val="12"/>
        <rFont val="Times New Roman"/>
        <family val="1"/>
      </rPr>
      <t>Ο</t>
    </r>
  </si>
  <si>
    <r>
      <rPr>
        <b/>
        <sz val="12"/>
        <rFont val="Times New Roman"/>
        <family val="1"/>
      </rPr>
      <t>5</t>
    </r>
    <r>
      <rPr>
        <b/>
        <vertAlign val="superscript"/>
        <sz val="12"/>
        <rFont val="Times New Roman"/>
        <family val="1"/>
      </rPr>
      <t>0</t>
    </r>
  </si>
  <si>
    <r>
      <t>3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, 6</t>
    </r>
    <r>
      <rPr>
        <b/>
        <vertAlign val="superscript"/>
        <sz val="12"/>
        <rFont val="Times New Roman"/>
        <family val="1"/>
      </rPr>
      <t>0</t>
    </r>
  </si>
  <si>
    <r>
      <t>5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, 3</t>
    </r>
    <r>
      <rPr>
        <b/>
        <vertAlign val="superscript"/>
        <sz val="12"/>
        <rFont val="Times New Roman"/>
        <family val="1"/>
      </rPr>
      <t>0</t>
    </r>
  </si>
  <si>
    <r>
      <t>2</t>
    </r>
    <r>
      <rPr>
        <b/>
        <vertAlign val="superscript"/>
        <sz val="12"/>
        <rFont val="Times New Roman"/>
        <family val="1"/>
      </rPr>
      <t>Ο</t>
    </r>
  </si>
  <si>
    <r>
      <t>3</t>
    </r>
    <r>
      <rPr>
        <b/>
        <vertAlign val="superscript"/>
        <sz val="12"/>
        <rFont val="Times New Roman"/>
        <family val="1"/>
      </rPr>
      <t>O</t>
    </r>
  </si>
  <si>
    <r>
      <t>5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 xml:space="preserve"> </t>
    </r>
  </si>
  <si>
    <r>
      <t>7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 xml:space="preserve"> </t>
    </r>
  </si>
  <si>
    <r>
      <t>1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,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7</t>
    </r>
    <r>
      <rPr>
        <b/>
        <vertAlign val="superscript"/>
        <sz val="12"/>
        <rFont val="Times New Roman"/>
        <family val="1"/>
      </rPr>
      <t>Ο</t>
    </r>
  </si>
  <si>
    <r>
      <t>3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, 1</t>
    </r>
    <r>
      <rPr>
        <b/>
        <vertAlign val="superscript"/>
        <sz val="12"/>
        <rFont val="Times New Roman"/>
        <family val="1"/>
      </rPr>
      <t>Ο</t>
    </r>
  </si>
  <si>
    <r>
      <t>5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 xml:space="preserve"> + ΜΕΤΑΒΑΤΙΚΟ</t>
    </r>
  </si>
  <si>
    <r>
      <t>5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, 6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, ΜΕΤΑΒΑΤΙΚΟ</t>
    </r>
  </si>
  <si>
    <r>
      <t>5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, 6</t>
    </r>
    <r>
      <rPr>
        <b/>
        <vertAlign val="superscript"/>
        <sz val="12"/>
        <rFont val="Times New Roman"/>
        <family val="1"/>
      </rPr>
      <t>Ο</t>
    </r>
  </si>
  <si>
    <r>
      <t>4</t>
    </r>
    <r>
      <rPr>
        <b/>
        <vertAlign val="superscript"/>
        <sz val="12"/>
        <rFont val="Times New Roman"/>
        <family val="1"/>
      </rPr>
      <t xml:space="preserve">ο </t>
    </r>
  </si>
  <si>
    <r>
      <t>4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 xml:space="preserve"> </t>
    </r>
  </si>
  <si>
    <r>
      <t>4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 xml:space="preserve"> </t>
    </r>
  </si>
  <si>
    <r>
      <t>5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, 6</t>
    </r>
    <r>
      <rPr>
        <b/>
        <vertAlign val="superscript"/>
        <sz val="12"/>
        <rFont val="Times New Roman"/>
        <family val="1"/>
      </rPr>
      <t xml:space="preserve">Ο </t>
    </r>
  </si>
  <si>
    <r>
      <t>4</t>
    </r>
    <r>
      <rPr>
        <b/>
        <vertAlign val="superscript"/>
        <sz val="12"/>
        <rFont val="Times New Roman"/>
        <family val="1"/>
      </rPr>
      <t xml:space="preserve">Ο </t>
    </r>
  </si>
  <si>
    <r>
      <t>3</t>
    </r>
    <r>
      <rPr>
        <b/>
        <vertAlign val="superscript"/>
        <sz val="12"/>
        <rFont val="Times New Roman"/>
        <family val="1"/>
      </rPr>
      <t>ο</t>
    </r>
  </si>
  <si>
    <t>DN5241 ΟΙΚΟΝΟΜΙΚΑ ΜΑΘΗΜΑΤΙΚΑ</t>
  </si>
  <si>
    <t>DN5231 ΣΤΑΤΙΣΤΙΚΗ ΙΙ</t>
  </si>
  <si>
    <t>DN5681 ΣΥΓΧΡΟΝΕΣ ΜΟΡΦΕΣ ΧΡΗΜΑΤΟΔΟΤΗΣΗΣ</t>
  </si>
  <si>
    <r>
      <t>6</t>
    </r>
    <r>
      <rPr>
        <b/>
        <vertAlign val="superscript"/>
        <sz val="12"/>
        <rFont val="Times New Roman"/>
        <family val="1"/>
      </rPr>
      <t>Ο</t>
    </r>
  </si>
  <si>
    <t>ΑΠΑΛΑΚΤΙΚΗ ΕΡΓΑΣΙΑ</t>
  </si>
  <si>
    <t>DET508 ΕΠΙΣΤΗΜΗ ΔΕΔΟΜΕΝΩΝ, DN9031 ΕΠΙΣΤΗΜΗ ΔΕΔΟΜΕΝΩΝ</t>
  </si>
  <si>
    <r>
      <t>6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 xml:space="preserve"> </t>
    </r>
  </si>
  <si>
    <t>DN5211 ΥΠΟΛΟΓΙΣΤΙΚΑ ΣΥΣΤΗΜΑΤΑ -Θ, DN5212 ΥΠΟΛΟΓΙΣΤΙΚΑ ΣΥΣΤΗΜΑΤΑ -Ε</t>
  </si>
  <si>
    <t>DN56O0 ΕΝΟΠΟΙΗΜΕΝΟ ΨΗΦΙΑΚΟ ΕΜΠΟΡΙΟ</t>
  </si>
  <si>
    <r>
      <t>6</t>
    </r>
    <r>
      <rPr>
        <b/>
        <vertAlign val="superscript"/>
        <sz val="12"/>
        <rFont val="Times New Roman"/>
        <family val="1"/>
      </rPr>
      <t xml:space="preserve">Ο </t>
    </r>
  </si>
  <si>
    <t>DN5611 ΔΗΜΟΣΙΕΣ ΣΧΕΣΕΙΣ</t>
  </si>
  <si>
    <t>DN56D0 ΑΛΥΣΙΔΑ ΕΠΙΒΕΒΑΙΩΜΕΝΩΝ ΟΜΑΔΩΝ ΣΥΝΑΛΛΑΓΩΝ</t>
  </si>
  <si>
    <t>DN57A1 ΕΛΕΓΚΤΙΚΗ &amp; ΕΣΩΤΕΡΙΚΟΣ ΕΛΕΓΧΟΣ</t>
  </si>
  <si>
    <t>DN56F0 ΑΣΦΑΛΙΣΤΙΚΑ ΜΑΘΗΜΑΤΙΚΑ -Θ , DN56F2 ΑΣΦΑΛΙΣΤΙΚΑ ΜΑΘΗΜΑΤΙΚΑ -Ε</t>
  </si>
  <si>
    <r>
      <t xml:space="preserve">ΜΑΘΗΜΑΤΑ  ΓΙΑ ΤΑ ΟΠΟΙΑ ΠΑΡΑΔΙΔΟΝΤΑΙ ΑΠΑΛΛΑΚΤΙΚΕΣ ΕΡΓΑΣΙΕΣ ΜΕ ΗΜΕΡΟΜΗΝΙΕΣ ΠΑΡΑΔΟΣΗΣ ΠΟΥ ΕΧΟΥΝ ΟΡΙΣΤΕΙ ΑΠΌ ΤΟΝ ΚΆΘΕ ΚΑΘΗΓΗΤΗ ΤΟΥ ΜΑΘΗΜΑΤΟΣ ΚΑΙ </t>
    </r>
    <r>
      <rPr>
        <b/>
        <u val="single"/>
        <sz val="10"/>
        <rFont val="Verdana"/>
        <family val="2"/>
      </rPr>
      <t>ΔΕΝ</t>
    </r>
    <r>
      <rPr>
        <b/>
        <sz val="10"/>
        <rFont val="Verdana"/>
        <family val="2"/>
      </rPr>
      <t xml:space="preserve"> ΕΞΕΤΑΖΟΝΤΑΙ ΜΕ ΆΛΛΗ ΜΟΡΦΗ ΕΞΕΤΑΣΗΣ</t>
    </r>
  </si>
  <si>
    <t xml:space="preserve">ΖΗΣΟΠΟΥΛΟΣ </t>
  </si>
  <si>
    <t>ΣΑΡΙΑΝΝΙΔΗΣ</t>
  </si>
  <si>
    <t>ΣΑΠΡΙΚΗΣ</t>
  </si>
  <si>
    <t>ΖΗΣΟΠΟΥΛΟΣ</t>
  </si>
  <si>
    <t>ΑΝΤΩΝΙΑΔΗΣ</t>
  </si>
  <si>
    <t>ΒΕΖΟΥ Μ.</t>
  </si>
  <si>
    <t>ΤΣΙΩΡΑ</t>
  </si>
  <si>
    <t>ΣΑΠΡΙΚΗΣ, ΑΠΟΣΤΟΛΙΔΟΥ</t>
  </si>
  <si>
    <t>ΣΠΙΝΘΗΡΟΠΟΥΛΟΣ, ΜΑΝΟΥΤΖΟΠΟΥΛΟΥ, ΜΑΡΚΟΥ</t>
  </si>
  <si>
    <t>ΣΕΡΔΑΡΗΣ, ΜΑΝΟΥΤΖΟΠΟΥΛΟΥ, ΜΑΡΚΟΥ</t>
  </si>
  <si>
    <t>Μεγ. Αμφ.</t>
  </si>
  <si>
    <t>1307</t>
  </si>
  <si>
    <t>1307, 1308</t>
  </si>
  <si>
    <t>1301, 1302, 1303, 1307, 1308</t>
  </si>
  <si>
    <t>1301, 1302, 1303, 1307, 1308, 2304, Μικρό Αμφ.</t>
  </si>
  <si>
    <t>1301, 1302, 1303, 1307</t>
  </si>
  <si>
    <t>1307, 1308, 2304, Μικρό Αμφ.</t>
  </si>
  <si>
    <t>1201, 1202, 1204</t>
  </si>
  <si>
    <t>Μικρό Αμφ.</t>
  </si>
  <si>
    <t>1301, 1302, 1303, 1307, 1308, 2304</t>
  </si>
  <si>
    <t>1201, 1202, 1204, 1301, 1302, 1303, 1307, 1308, 2304</t>
  </si>
  <si>
    <t>Μεγ. Αμφ., Μικρό Αμφ.</t>
  </si>
  <si>
    <t>ΤΜΗΜΑ: ΔΙΟΙΚΗΤΙΚΗΣ ΕΠΙΣΤΗΜΗΣ ΚΑΙ ΤΕΧΝΟΛΟΓΙΑΣ</t>
  </si>
  <si>
    <t>DET108 ΣΤΑΤΙΣΤΙΚΗ ΣΤΗ ΔΙΟΙΚΗΤΙΚΗ ΕΠΙΣΤΗΜΗ Ι, DN5141 ΣΤΑΤΙΣΤΙΚΗ Ι, DET205 ΣΤΑΤΙΣΤΙΚΗ ΣΤΗ ΔΙΟΙΚΗΤΙΚΗ ΕΠΙΣΤΗΜΗ</t>
  </si>
  <si>
    <r>
      <t>1</t>
    </r>
    <r>
      <rPr>
        <b/>
        <vertAlign val="superscript"/>
        <sz val="12"/>
        <rFont val="Times New Roman"/>
        <family val="1"/>
      </rPr>
      <t>Ο</t>
    </r>
    <r>
      <rPr>
        <b/>
        <sz val="12"/>
        <rFont val="Times New Roman"/>
        <family val="1"/>
      </rPr>
      <t>,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Ο</t>
    </r>
  </si>
  <si>
    <t>1-2</t>
  </si>
  <si>
    <t>2-3</t>
  </si>
  <si>
    <t>ΠΡΟΦΟΡΙΚΗ ΕΞΕΤΑΣΗ</t>
  </si>
  <si>
    <t xml:space="preserve">ΜΑΘΗΜΑ ΓΙΑ ΠΡΟΦΟΡΙΚΗ ΕΞΕΤΑΣΗ </t>
  </si>
  <si>
    <t>3-4</t>
  </si>
  <si>
    <t>4-5</t>
  </si>
  <si>
    <t>ΣΠΙΝΘΗΡΟΠΟΥΛΟΣ,  ΜΑΝΟΥΤΖΟΠΟΥΛΟΥ, ΜΑΡΚΟΥ, ΑΠΟΣΤΟΛΙΔΟΥ, ΒΕΖΟΥ Ε.</t>
  </si>
  <si>
    <t>ΒΑΒΟΥΡΑΣ, ΑΠΟΣΤΟΛΙΔΟΥ, ΒΕΖΟΥ Ε., ΚΩΤΣΑΛΙΔΟΥ, ΒΕΖΟΥ Μ.</t>
  </si>
  <si>
    <t>ΤΡΙΑΝΤΑΡΗ, ΒΑΒΟΥΡΑΣ, ΚΩΤΣΑΛΙΔΟΥ, ΑΠΟΣΤΟΛΙΔΟΥ, ΒΕΖΟΥ Ε.</t>
  </si>
  <si>
    <t xml:space="preserve">ΑΝΤΩΝΙΑΔΗΣ, ΒΑΒΟΥΡΑΣ, ΑΠΟΣΤΟΛΙΔΟΥ, ΒΕΖΟΥ Ε. </t>
  </si>
  <si>
    <t>ΑΝΤΩΝΙΑΔΗΣ, ΑΠΟΣΤΟΛΙΔΟΥ, ΒΕΖΟΥ Ε., ΧΑΣΑΝΗΣ</t>
  </si>
  <si>
    <t>ΑΝΤΩΝΙΑΔΗΣ, ΧΑΣΑΝΗΣ, ΑΠΟΣΤΟΛΙΔΟΥ, ΒΕΖΟΥ Ε., ΒΕΖΟΥ Μ.</t>
  </si>
  <si>
    <t>9-10</t>
  </si>
  <si>
    <t>10-11</t>
  </si>
  <si>
    <t xml:space="preserve"> ΤΣΙΩΡΑ, ΑΠΟΣΤΟΛΙΔΟΥ, ΒΕΖΟΥ Ε.</t>
  </si>
  <si>
    <t>ΑΝΤΩΝΙΑΔΗΣ, ΑΠΟΣΤΟΛΙΔΟΥ, ΒΕΖΟΥ Μ., ΒΕΖΟΥ Ε., ΤΣΙΩΡΑ, ΣΑΠΡΙΚΗΣ</t>
  </si>
  <si>
    <t>ΑΝΤΩΝΙΑΔΗΣ, ΣΑΠΡΙΚΗΣ</t>
  </si>
  <si>
    <t>ΧΑΣΑΝΗΣ, ΒΕΖΟΥ Μ., ΑΠΟΣΤΟΛΙΔΟΥ, ΒΕΖΟΥ Ε., ΒΑΒΟΥΡΑΣ, ΠΑΝΥΤΣΙΔΗΣ</t>
  </si>
  <si>
    <t>ΤΣΑΚΙΡΙΔΟΥ, ΧΑΣΑΝΗΣ, ΑΠΟΣΤΟΛΙΔΟΥ, ΒΕΖΟΥ Ε.</t>
  </si>
  <si>
    <t>ΣΕΡΔΑΡΗΣ, ΠΑΠΑΪΩΑΝΝΟΥ, ΜΑΡΚΟΥ, ΒΑΒΟΥΡΑΣ, ΒΕΖΟΥ Μ.</t>
  </si>
  <si>
    <t>ΣΠΙΝΘΗΡΟΠΟΥΛΟΣ, ΠΑΠΑΪΩΑΝΝΟΥ, ΜΑΡΚΟΥ, ΒΑΒΟΥΡΑΣ, ΒΕΖΟΥ Ε., ΤΣΙΩΡΑ, ΑΠΟΣΤΟΛΙΔΟΥ</t>
  </si>
  <si>
    <t>ΖΗΣΟΠΟΥΛΟΣ, ΤΣΙΩΡΑ, ΠΑΝΥΤΣΙΔΗΣ, ΒΕΖΟΥ Ε.</t>
  </si>
  <si>
    <t>ΤΣΙΩΡΑ, ΠΑΝΥΤΣΙΔΗΣ., ΑΠΟΣΤΟΛΙΔΟΥ, ΒΕΖΟΥ Μ.</t>
  </si>
  <si>
    <t>ΤΣΙΩΡΑ, ΑΠΟΣΤΟΛΙΔΟΥ, ΠΑΝΥΤΣΙΔΗΣ</t>
  </si>
  <si>
    <t>ΕΠΙΣΗΜΑΝΣΗ: ΓΙΑ ΤΑ ΜΑΘΗΜΑΤΑ ΤΩΝ ΔΥΟ ΩΡΩΝ Η ΔΙΑΡΚΕΙΑ ΕΞΕΤΑΣΗΣ ΘΑ ΕΊΝΑΙ ΕΩΣ ΜΙΑ ΩΡΑ ΚΑΙ ΜΙΣΗ</t>
  </si>
  <si>
    <t>DET305 ENGLISH FOR MANAGEMENT AND TECHNOLOGY PURPOSES I, DN5361 ΑΓΓΛΙΚΗ ΟΡΟΛΟΓΙΑ Ι -Θ, DN5362 ΑΓΓΛΙΚΗ ΟΡΟΛΟΓΙΑ Ι -Ε</t>
  </si>
  <si>
    <t>DN5411 ΠΛΗΡΟΦΟΡΙΑΚΑ ΣΥΣΤΗΜΑΤΑ ΚΑΙ ΔΙΑΔΙΚΤΥΟ ΚΑΙ ΙΣΤΟΣΕΛΙΔΕΣ -Θ, DN5412 ΠΛΗΡΟΦΟΡΙΑΚΑ ΣΥΣΤΗΜΑΤΑ ΚΑΙ ΔΙΑΔΙΚΤΥΟ ΚΑΙ ΙΣΤΟΣΕΛΙΔΕΣ -Ε</t>
  </si>
  <si>
    <t>DN56E1 ΕΠΙΣΤΗΜΗ ΔΕΔΟΜΕΝΩΝ ΕΦΑΡΜΟΓΕΣ R-SQL-Θ, DN56E2 ΕΠΙΣΤΗΜΗ ΔΕΔΟΜΕΝΩΝ R-SQL-E</t>
  </si>
  <si>
    <t xml:space="preserve">DN5781 ΑΞΙΟΛΟΓΗΣΗ ΕΠΕΝΔΥΣΕΩΝ </t>
  </si>
  <si>
    <r>
      <t>7</t>
    </r>
    <r>
      <rPr>
        <b/>
        <vertAlign val="superscript"/>
        <sz val="12"/>
        <rFont val="Times New Roman"/>
        <family val="1"/>
      </rPr>
      <t>O</t>
    </r>
  </si>
  <si>
    <t>ΧΑΣΑΝΗΣ, ΒΕΖΟΥ Μ., ΓΕΩΡΓΑΝΑΚΗΣ, ΒΕΖΟΥ Ε., ΒΑΒΟΥΡΑΣ, ΠΑΝΥΤΣΙΔΗΣ</t>
  </si>
  <si>
    <t>ΒΕΖΟΥ Μ., ΓΕΩΡΓΑΝΑΚΗΣ, ΠΑΝΥΣΙΔΗΣ</t>
  </si>
  <si>
    <t>ΠΑΝΥΤΣΙΔΗΣ, ΓΕΩΡΓΑΝΑΚΗΣ, ΒΕΖΟΥ Μ.</t>
  </si>
  <si>
    <t>ΠΑΝΥΤΣΙΔΗΣ, ΚΑΡΑΒΙΔΑ, ΑΠΟΣΤΟΛΙΔΟΥ, ΒΕΖΟΥ Ε., ΒΕΖΟΥ Μ., ΤΣΙΩΡΑ</t>
  </si>
  <si>
    <t>ΒΕΖΟΥ Μ., ΒΕΖΟΥ Ε., ΑΠΟΣΤΟΛΙΔΟΥ, ΚΑΡΑΒΙΔΑ, ΧΑΣΑΝΗ</t>
  </si>
  <si>
    <t>ΚΑΡΑΒΙΔΑ, ΠΑΝΥΤΣΙΔΗΣ, ΒΕΖΟΥ Ε. ΑΠΟΣΤΟΛΙΔΟΥ</t>
  </si>
  <si>
    <t>ΚΟΝΤΕΟΣ, ΚΑΡΑΒΙΔΑ, ΑΠΟΣΤΟΛΙΔΟΥ, ΒΕΖΟΥ Ε., ΠΑΝΥΤΣΙΔΗΣ</t>
  </si>
  <si>
    <t>ΣΑΠΡΙΚΗΣ, ΑΠΟΣΤΟΛΙΔΟΥ, ΓΕΩΡΓΑΝΑΚΗΣ, ΒΕΖΟΥ Ε.</t>
  </si>
  <si>
    <t>ΣΑΠΡΙΚΗΣ, ΧΑΣΑΝΗΣ, ΒΑΒΟΥΡΑΣ, ΑΠΟΣΤΟΛΙΔΟΥ, ΒΕΖΟΥ Μ., ΒΕΖΟΥ Ε., ΓΕΩΡΓΑΝΑΚΗΣ, ΓΚΑΤΖΙΟΥΦΑ, ΠΑΝΥΤΣΙΔΗΣ</t>
  </si>
  <si>
    <t>ΖΗΣΟΠΟΥΛΟΣ, ΓΕΩΡΓΑΝΑΚΗΣ, ΑΠΟΣΤΟΛΙΔΟΥ, ΣΑΠΡΙΚΗΣ., ΒΕΖΟΥ Ε.</t>
  </si>
  <si>
    <t>ΤΣΙΩΡΑ, ΒΕΖΟΥ Ε.</t>
  </si>
  <si>
    <t>ΣΠΙΝΘΗΡΟΠΟΥΛΟΣ, ΠΑΠΑΪΩΑΝΝΟΥ, ΜΑΡΚΟΥ, ΒΑΒΟΥΡΑΣ, ΤΣΙΩΡΑ, ΚΑΡΑΒΙΔΑ, ΑΠΟΣΤΟΛΙΔΟΥ</t>
  </si>
  <si>
    <t>ΚΩΤΣΑΛΙΔΟΥ, ΧΑΣΑΝΗΣ, ΒΑΒΟΥΡΑΣ, ΚΑΡΑΒΙΔΑ, ΣΑΠΡΙΚΗΣ</t>
  </si>
  <si>
    <t>ΚΑΡΑΦΥΛΛΙΔΗΣ, ΠΑΛΛΑ, ΜΠΟΧΩΤΗ</t>
  </si>
  <si>
    <t>ΣΠΙΝΘΗΡΟΠΟΥΛΟΣ, ΚΑΡΑΦΥΛΛΙΔΗΣ, ΠΑΛΛΑ, ΜΠΟΧΩΤΗ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</si>
</sst>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8]dddd\,\ d\ mmmm\ yyyy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</numFmts>
  <fonts count="51">
    <font>
      <sz val="12"/>
      <name val="Verdana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Verdana"/>
      <family val="2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6"/>
      <name val="Times New Roman"/>
      <family val="1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1" applyNumberFormat="0" applyAlignment="0" applyProtection="0"/>
  </cellStyleXfs>
  <cellXfs count="184"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1" fontId="2" fillId="32" borderId="19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2" fillId="0" borderId="26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42" xfId="0" applyFont="1" applyFill="1" applyBorder="1" applyAlignment="1">
      <alignment vertical="center" wrapText="1"/>
    </xf>
    <xf numFmtId="1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1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top"/>
    </xf>
    <xf numFmtId="0" fontId="0" fillId="0" borderId="0" xfId="0" applyAlignment="1">
      <alignment vertical="top"/>
    </xf>
    <xf numFmtId="0" fontId="2" fillId="0" borderId="46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vertical="top" wrapText="1"/>
    </xf>
    <xf numFmtId="0" fontId="15" fillId="0" borderId="55" xfId="0" applyFont="1" applyBorder="1" applyAlignment="1">
      <alignment vertical="top" wrapText="1"/>
    </xf>
    <xf numFmtId="0" fontId="15" fillId="0" borderId="51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2" fillId="0" borderId="5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4"/>
  <sheetViews>
    <sheetView tabSelected="1" zoomScale="86" zoomScaleNormal="86" zoomScalePageLayoutView="0" workbookViewId="0" topLeftCell="A88">
      <selection activeCell="D109" sqref="D109"/>
    </sheetView>
  </sheetViews>
  <sheetFormatPr defaultColWidth="8.796875" defaultRowHeight="15"/>
  <cols>
    <col min="1" max="1" width="10.59765625" style="0" customWidth="1"/>
    <col min="2" max="2" width="5" style="0" customWidth="1"/>
    <col min="3" max="3" width="23.296875" style="0" customWidth="1"/>
    <col min="4" max="4" width="5.19921875" style="70" customWidth="1"/>
    <col min="5" max="5" width="17.3984375" style="0" customWidth="1"/>
    <col min="6" max="6" width="5.3984375" style="0" customWidth="1"/>
    <col min="7" max="7" width="6.3984375" style="0" customWidth="1"/>
    <col min="8" max="8" width="14.59765625" style="128" customWidth="1"/>
    <col min="9" max="9" width="34.19921875" style="0" customWidth="1"/>
  </cols>
  <sheetData>
    <row r="1" spans="1:9" ht="15.75">
      <c r="A1" s="179" t="s">
        <v>27</v>
      </c>
      <c r="B1" s="179"/>
      <c r="C1" s="179"/>
      <c r="D1" s="179"/>
      <c r="E1" s="179"/>
      <c r="F1" s="179"/>
      <c r="G1" s="179"/>
      <c r="H1" s="179"/>
      <c r="I1" s="179"/>
    </row>
    <row r="2" spans="1:9" ht="15.75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3" spans="1:9" ht="27.75" customHeight="1" thickBot="1">
      <c r="A3" s="181" t="s">
        <v>153</v>
      </c>
      <c r="B3" s="181"/>
      <c r="C3" s="181"/>
      <c r="D3" s="181"/>
      <c r="E3" s="181"/>
      <c r="F3" s="181"/>
      <c r="G3" s="181"/>
      <c r="H3" s="181"/>
      <c r="I3" s="181"/>
    </row>
    <row r="4" spans="1:9" ht="88.5" customHeight="1" thickBot="1">
      <c r="A4" s="50" t="s">
        <v>9</v>
      </c>
      <c r="B4" s="51" t="s">
        <v>8</v>
      </c>
      <c r="C4" s="52" t="s">
        <v>1</v>
      </c>
      <c r="D4" s="67" t="s">
        <v>6</v>
      </c>
      <c r="E4" s="49" t="s">
        <v>2</v>
      </c>
      <c r="F4" s="49" t="s">
        <v>10</v>
      </c>
      <c r="G4" s="49" t="s">
        <v>11</v>
      </c>
      <c r="H4" s="49" t="s">
        <v>28</v>
      </c>
      <c r="I4" s="22" t="s">
        <v>7</v>
      </c>
    </row>
    <row r="5" spans="1:17" s="41" customFormat="1" ht="77.25" customHeight="1" thickBot="1">
      <c r="A5" s="152" t="s">
        <v>12</v>
      </c>
      <c r="B5" s="62" t="s">
        <v>5</v>
      </c>
      <c r="C5" s="141" t="s">
        <v>29</v>
      </c>
      <c r="D5" s="99" t="s">
        <v>98</v>
      </c>
      <c r="E5" s="1" t="s">
        <v>30</v>
      </c>
      <c r="F5" s="15">
        <f>181+85</f>
        <v>266</v>
      </c>
      <c r="G5" s="15">
        <f>F5*70%</f>
        <v>186.2</v>
      </c>
      <c r="H5" s="121" t="s">
        <v>141</v>
      </c>
      <c r="I5" s="47" t="s">
        <v>199</v>
      </c>
      <c r="J5" s="18"/>
      <c r="K5" s="23"/>
      <c r="L5" s="18"/>
      <c r="M5" s="40"/>
      <c r="N5" s="40"/>
      <c r="O5" s="40"/>
      <c r="P5" s="40"/>
      <c r="Q5" s="40"/>
    </row>
    <row r="6" spans="1:17" s="41" customFormat="1" ht="90.75" customHeight="1" thickBot="1">
      <c r="A6" s="153"/>
      <c r="B6" s="63" t="s">
        <v>3</v>
      </c>
      <c r="C6" s="53" t="s">
        <v>37</v>
      </c>
      <c r="D6" s="68" t="s">
        <v>99</v>
      </c>
      <c r="E6" s="7" t="s">
        <v>38</v>
      </c>
      <c r="F6" s="5">
        <f>237+15</f>
        <v>252</v>
      </c>
      <c r="G6" s="13">
        <f>F6*70%</f>
        <v>176.39999999999998</v>
      </c>
      <c r="H6" s="122" t="s">
        <v>141</v>
      </c>
      <c r="I6" s="20" t="s">
        <v>200</v>
      </c>
      <c r="J6" s="18"/>
      <c r="K6" s="23"/>
      <c r="L6" s="18"/>
      <c r="M6" s="40"/>
      <c r="N6" s="40"/>
      <c r="O6" s="40"/>
      <c r="P6" s="40"/>
      <c r="Q6" s="40"/>
    </row>
    <row r="7" spans="1:17" s="43" customFormat="1" ht="110.25" customHeight="1" thickBot="1">
      <c r="A7" s="153"/>
      <c r="B7" s="64" t="s">
        <v>4</v>
      </c>
      <c r="C7" s="53" t="s">
        <v>39</v>
      </c>
      <c r="D7" s="68" t="s">
        <v>100</v>
      </c>
      <c r="E7" s="7" t="s">
        <v>38</v>
      </c>
      <c r="F7" s="5">
        <f>127+96</f>
        <v>223</v>
      </c>
      <c r="G7" s="13">
        <f>F7*70%</f>
        <v>156.1</v>
      </c>
      <c r="H7" s="123" t="s">
        <v>141</v>
      </c>
      <c r="I7" s="20" t="s">
        <v>200</v>
      </c>
      <c r="J7" s="18"/>
      <c r="K7" s="23"/>
      <c r="L7" s="24"/>
      <c r="M7" s="42"/>
      <c r="N7" s="42"/>
      <c r="O7" s="42"/>
      <c r="P7" s="42"/>
      <c r="Q7" s="42"/>
    </row>
    <row r="8" spans="1:17" s="41" customFormat="1" ht="56.25" customHeight="1" thickBot="1">
      <c r="A8" s="153"/>
      <c r="B8" s="64" t="s">
        <v>31</v>
      </c>
      <c r="C8" s="54" t="s">
        <v>40</v>
      </c>
      <c r="D8" s="142" t="s">
        <v>101</v>
      </c>
      <c r="E8" s="6" t="s">
        <v>38</v>
      </c>
      <c r="F8" s="5">
        <v>7</v>
      </c>
      <c r="G8" s="13">
        <v>7</v>
      </c>
      <c r="H8" s="123" t="s">
        <v>142</v>
      </c>
      <c r="I8" s="20" t="s">
        <v>49</v>
      </c>
      <c r="J8" s="18"/>
      <c r="K8" s="23"/>
      <c r="L8" s="18"/>
      <c r="M8" s="40"/>
      <c r="N8" s="40"/>
      <c r="O8" s="40"/>
      <c r="P8" s="40"/>
      <c r="Q8" s="40"/>
    </row>
    <row r="9" spans="1:17" s="41" customFormat="1" ht="48" customHeight="1" thickBot="1">
      <c r="A9" s="153"/>
      <c r="B9" s="64" t="s">
        <v>32</v>
      </c>
      <c r="C9" s="53"/>
      <c r="D9" s="68"/>
      <c r="E9" s="7"/>
      <c r="F9" s="5"/>
      <c r="G9" s="13"/>
      <c r="H9" s="123"/>
      <c r="I9" s="20"/>
      <c r="J9" s="18"/>
      <c r="K9" s="23"/>
      <c r="L9" s="18"/>
      <c r="M9" s="40"/>
      <c r="N9" s="40"/>
      <c r="O9" s="40"/>
      <c r="P9" s="40"/>
      <c r="Q9" s="40"/>
    </row>
    <row r="10" spans="1:17" s="41" customFormat="1" ht="48" customHeight="1" thickBot="1">
      <c r="A10" s="153"/>
      <c r="B10" s="65" t="s">
        <v>33</v>
      </c>
      <c r="C10" s="55"/>
      <c r="D10" s="72"/>
      <c r="E10" s="26"/>
      <c r="F10" s="3"/>
      <c r="G10" s="19"/>
      <c r="H10" s="125"/>
      <c r="I10" s="11"/>
      <c r="J10" s="40"/>
      <c r="K10" s="40"/>
      <c r="L10" s="40"/>
      <c r="M10" s="40"/>
      <c r="N10" s="40"/>
      <c r="O10" s="40"/>
      <c r="P10" s="40"/>
      <c r="Q10" s="40"/>
    </row>
    <row r="11" spans="1:17" s="41" customFormat="1" ht="49.5" customHeight="1">
      <c r="A11" s="149" t="s">
        <v>13</v>
      </c>
      <c r="B11" s="62" t="s">
        <v>5</v>
      </c>
      <c r="C11" s="141" t="s">
        <v>34</v>
      </c>
      <c r="D11" s="73" t="s">
        <v>42</v>
      </c>
      <c r="E11" s="1" t="s">
        <v>30</v>
      </c>
      <c r="F11" s="15">
        <v>98</v>
      </c>
      <c r="G11" s="15">
        <f>F11*70%</f>
        <v>68.6</v>
      </c>
      <c r="H11" s="121" t="s">
        <v>143</v>
      </c>
      <c r="I11" s="47" t="s">
        <v>140</v>
      </c>
      <c r="J11" s="40"/>
      <c r="K11" s="40"/>
      <c r="L11" s="40"/>
      <c r="M11" s="40"/>
      <c r="N11" s="40"/>
      <c r="O11" s="40"/>
      <c r="P11" s="40"/>
      <c r="Q11" s="40"/>
    </row>
    <row r="12" spans="1:9" s="41" customFormat="1" ht="76.5" customHeight="1">
      <c r="A12" s="150"/>
      <c r="B12" s="63" t="s">
        <v>3</v>
      </c>
      <c r="C12" s="53" t="s">
        <v>47</v>
      </c>
      <c r="D12" s="142" t="s">
        <v>95</v>
      </c>
      <c r="E12" s="21" t="s">
        <v>38</v>
      </c>
      <c r="F12" s="5">
        <v>210</v>
      </c>
      <c r="G12" s="13">
        <f>F12*70%</f>
        <v>147</v>
      </c>
      <c r="H12" s="123" t="s">
        <v>144</v>
      </c>
      <c r="I12" s="20" t="s">
        <v>162</v>
      </c>
    </row>
    <row r="13" spans="1:9" s="41" customFormat="1" ht="53.25" customHeight="1">
      <c r="A13" s="150"/>
      <c r="B13" s="64" t="s">
        <v>4</v>
      </c>
      <c r="C13" s="53" t="s">
        <v>48</v>
      </c>
      <c r="D13" s="68" t="s">
        <v>43</v>
      </c>
      <c r="E13" s="21" t="s">
        <v>38</v>
      </c>
      <c r="F13" s="16">
        <v>81</v>
      </c>
      <c r="G13" s="13">
        <f>F13*70%</f>
        <v>56.699999999999996</v>
      </c>
      <c r="H13" s="123" t="s">
        <v>143</v>
      </c>
      <c r="I13" s="10" t="s">
        <v>139</v>
      </c>
    </row>
    <row r="14" spans="1:9" s="41" customFormat="1" ht="53.25" customHeight="1">
      <c r="A14" s="150"/>
      <c r="B14" s="64" t="s">
        <v>31</v>
      </c>
      <c r="C14" s="53"/>
      <c r="D14" s="68"/>
      <c r="E14" s="7"/>
      <c r="F14" s="16"/>
      <c r="G14" s="13"/>
      <c r="H14" s="44"/>
      <c r="I14" s="10"/>
    </row>
    <row r="15" spans="1:9" s="41" customFormat="1" ht="53.25" customHeight="1">
      <c r="A15" s="150"/>
      <c r="B15" s="64" t="s">
        <v>32</v>
      </c>
      <c r="C15" s="53"/>
      <c r="D15" s="68"/>
      <c r="E15" s="7"/>
      <c r="F15" s="16"/>
      <c r="G15" s="13"/>
      <c r="H15" s="44"/>
      <c r="I15" s="10"/>
    </row>
    <row r="16" spans="1:9" s="41" customFormat="1" ht="42" customHeight="1" thickBot="1">
      <c r="A16" s="151"/>
      <c r="B16" s="65" t="s">
        <v>33</v>
      </c>
      <c r="C16" s="111"/>
      <c r="D16" s="72"/>
      <c r="E16" s="112"/>
      <c r="F16" s="17"/>
      <c r="G16" s="14"/>
      <c r="H16" s="125"/>
      <c r="I16" s="113"/>
    </row>
    <row r="17" spans="1:9" s="41" customFormat="1" ht="63.75" customHeight="1" thickBot="1">
      <c r="A17" s="154" t="s">
        <v>14</v>
      </c>
      <c r="B17" s="62" t="s">
        <v>5</v>
      </c>
      <c r="C17" s="143" t="s">
        <v>35</v>
      </c>
      <c r="D17" s="73" t="s">
        <v>43</v>
      </c>
      <c r="E17" s="9" t="s">
        <v>36</v>
      </c>
      <c r="F17" s="15">
        <v>176</v>
      </c>
      <c r="G17" s="15">
        <f>F17*70%</f>
        <v>123.19999999999999</v>
      </c>
      <c r="H17" s="126" t="s">
        <v>144</v>
      </c>
      <c r="I17" s="109" t="s">
        <v>175</v>
      </c>
    </row>
    <row r="18" spans="1:9" s="41" customFormat="1" ht="74.25" customHeight="1" thickBot="1">
      <c r="A18" s="156"/>
      <c r="B18" s="63" t="s">
        <v>3</v>
      </c>
      <c r="C18" s="53" t="s">
        <v>41</v>
      </c>
      <c r="D18" s="142" t="s">
        <v>93</v>
      </c>
      <c r="E18" s="21" t="s">
        <v>38</v>
      </c>
      <c r="F18" s="5">
        <f>234+108</f>
        <v>342</v>
      </c>
      <c r="G18" s="12">
        <f>F18*70%</f>
        <v>239.39999999999998</v>
      </c>
      <c r="H18" s="44" t="s">
        <v>145</v>
      </c>
      <c r="I18" s="100" t="s">
        <v>176</v>
      </c>
    </row>
    <row r="19" spans="1:9" s="41" customFormat="1" ht="69.75" customHeight="1" thickBot="1">
      <c r="A19" s="156"/>
      <c r="B19" s="64" t="s">
        <v>4</v>
      </c>
      <c r="C19" s="54" t="s">
        <v>44</v>
      </c>
      <c r="D19" s="33" t="s">
        <v>94</v>
      </c>
      <c r="E19" s="6" t="s">
        <v>38</v>
      </c>
      <c r="F19" s="12">
        <f>232+111</f>
        <v>343</v>
      </c>
      <c r="G19" s="12">
        <f>F19*70%</f>
        <v>240.1</v>
      </c>
      <c r="H19" s="44" t="s">
        <v>145</v>
      </c>
      <c r="I19" s="100" t="s">
        <v>197</v>
      </c>
    </row>
    <row r="20" spans="1:9" s="41" customFormat="1" ht="59.25" customHeight="1" thickBot="1">
      <c r="A20" s="156"/>
      <c r="B20" s="64" t="s">
        <v>31</v>
      </c>
      <c r="C20" s="54" t="s">
        <v>45</v>
      </c>
      <c r="D20" s="33" t="s">
        <v>46</v>
      </c>
      <c r="E20" s="6" t="s">
        <v>38</v>
      </c>
      <c r="F20" s="5">
        <v>17</v>
      </c>
      <c r="G20" s="12">
        <v>17</v>
      </c>
      <c r="H20" s="44">
        <v>1307</v>
      </c>
      <c r="I20" s="100" t="s">
        <v>49</v>
      </c>
    </row>
    <row r="21" spans="1:9" s="41" customFormat="1" ht="40.5" customHeight="1" thickBot="1">
      <c r="A21" s="153"/>
      <c r="B21" s="64" t="s">
        <v>32</v>
      </c>
      <c r="C21" s="54"/>
      <c r="D21" s="33"/>
      <c r="E21" s="6"/>
      <c r="F21" s="5"/>
      <c r="G21" s="12"/>
      <c r="H21" s="44"/>
      <c r="I21" s="100"/>
    </row>
    <row r="22" spans="1:9" s="41" customFormat="1" ht="39" customHeight="1" thickBot="1">
      <c r="A22" s="153"/>
      <c r="B22" s="65" t="s">
        <v>33</v>
      </c>
      <c r="C22" s="57"/>
      <c r="D22" s="72"/>
      <c r="E22" s="2"/>
      <c r="F22" s="14"/>
      <c r="G22" s="14"/>
      <c r="H22" s="125"/>
      <c r="I22" s="101"/>
    </row>
    <row r="23" spans="1:9" s="41" customFormat="1" ht="79.5" customHeight="1" thickBot="1">
      <c r="A23" s="154" t="s">
        <v>15</v>
      </c>
      <c r="B23" s="62" t="s">
        <v>5</v>
      </c>
      <c r="C23" s="141" t="s">
        <v>54</v>
      </c>
      <c r="D23" s="73" t="s">
        <v>97</v>
      </c>
      <c r="E23" s="1" t="s">
        <v>51</v>
      </c>
      <c r="F23" s="4">
        <v>178</v>
      </c>
      <c r="G23" s="15">
        <f>F23*70%</f>
        <v>124.6</v>
      </c>
      <c r="H23" s="126" t="s">
        <v>144</v>
      </c>
      <c r="I23" s="47" t="s">
        <v>163</v>
      </c>
    </row>
    <row r="24" spans="1:9" s="41" customFormat="1" ht="32.25" thickBot="1">
      <c r="A24" s="155"/>
      <c r="B24" s="63" t="s">
        <v>3</v>
      </c>
      <c r="C24" s="54" t="s">
        <v>52</v>
      </c>
      <c r="D24" s="33" t="s">
        <v>93</v>
      </c>
      <c r="E24" s="6" t="s">
        <v>53</v>
      </c>
      <c r="F24" s="16">
        <v>170</v>
      </c>
      <c r="G24" s="12">
        <f>F24*70%</f>
        <v>118.99999999999999</v>
      </c>
      <c r="H24" s="44" t="s">
        <v>144</v>
      </c>
      <c r="I24" s="10" t="s">
        <v>164</v>
      </c>
    </row>
    <row r="25" spans="1:9" s="41" customFormat="1" ht="61.5" customHeight="1" thickBot="1">
      <c r="A25" s="155"/>
      <c r="B25" s="64" t="s">
        <v>4</v>
      </c>
      <c r="C25" s="53" t="s">
        <v>50</v>
      </c>
      <c r="D25" s="68" t="s">
        <v>94</v>
      </c>
      <c r="E25" s="7" t="s">
        <v>51</v>
      </c>
      <c r="F25" s="16">
        <v>153</v>
      </c>
      <c r="G25" s="12">
        <f>F25*70%</f>
        <v>107.1</v>
      </c>
      <c r="H25" s="44" t="s">
        <v>146</v>
      </c>
      <c r="I25" s="10" t="s">
        <v>165</v>
      </c>
    </row>
    <row r="26" spans="1:9" s="41" customFormat="1" ht="58.5" customHeight="1" thickBot="1">
      <c r="A26" s="155"/>
      <c r="B26" s="64" t="s">
        <v>31</v>
      </c>
      <c r="C26" s="54" t="s">
        <v>55</v>
      </c>
      <c r="D26" s="33" t="s">
        <v>101</v>
      </c>
      <c r="E26" s="6" t="s">
        <v>56</v>
      </c>
      <c r="F26" s="5">
        <v>9</v>
      </c>
      <c r="G26" s="13">
        <v>9</v>
      </c>
      <c r="H26" s="44">
        <v>1302</v>
      </c>
      <c r="I26" s="10" t="s">
        <v>135</v>
      </c>
    </row>
    <row r="27" spans="1:9" s="41" customFormat="1" ht="57" customHeight="1" thickBot="1">
      <c r="A27" s="153"/>
      <c r="B27" s="64" t="s">
        <v>32</v>
      </c>
      <c r="C27" s="53" t="s">
        <v>57</v>
      </c>
      <c r="D27" s="68" t="s">
        <v>111</v>
      </c>
      <c r="E27" s="7" t="s">
        <v>56</v>
      </c>
      <c r="F27" s="16">
        <v>29</v>
      </c>
      <c r="G27" s="12">
        <v>29</v>
      </c>
      <c r="H27" s="44">
        <v>1302</v>
      </c>
      <c r="I27" s="10" t="s">
        <v>135</v>
      </c>
    </row>
    <row r="28" spans="1:9" s="41" customFormat="1" ht="37.5" customHeight="1" thickBot="1">
      <c r="A28" s="153"/>
      <c r="B28" s="65" t="s">
        <v>33</v>
      </c>
      <c r="C28" s="77"/>
      <c r="D28" s="72"/>
      <c r="E28" s="32"/>
      <c r="F28" s="14"/>
      <c r="G28" s="14"/>
      <c r="H28" s="125"/>
      <c r="I28" s="11"/>
    </row>
    <row r="29" spans="1:9" s="41" customFormat="1" ht="50.25" customHeight="1">
      <c r="A29" s="149" t="s">
        <v>16</v>
      </c>
      <c r="B29" s="62" t="s">
        <v>5</v>
      </c>
      <c r="C29" s="141" t="s">
        <v>59</v>
      </c>
      <c r="D29" s="73" t="s">
        <v>103</v>
      </c>
      <c r="E29" s="34" t="s">
        <v>56</v>
      </c>
      <c r="F29" s="15">
        <v>122</v>
      </c>
      <c r="G29" s="15">
        <f>F29*70%</f>
        <v>85.39999999999999</v>
      </c>
      <c r="H29" s="126" t="s">
        <v>146</v>
      </c>
      <c r="I29" s="47" t="s">
        <v>166</v>
      </c>
    </row>
    <row r="30" spans="1:9" s="41" customFormat="1" ht="50.25" customHeight="1">
      <c r="A30" s="150"/>
      <c r="B30" s="63" t="s">
        <v>3</v>
      </c>
      <c r="C30" s="53" t="s">
        <v>61</v>
      </c>
      <c r="D30" s="68" t="s">
        <v>95</v>
      </c>
      <c r="E30" s="7" t="s">
        <v>56</v>
      </c>
      <c r="F30" s="5">
        <v>227</v>
      </c>
      <c r="G30" s="12">
        <f>F30*70%</f>
        <v>158.89999999999998</v>
      </c>
      <c r="H30" s="44" t="s">
        <v>144</v>
      </c>
      <c r="I30" s="10" t="s">
        <v>167</v>
      </c>
    </row>
    <row r="31" spans="1:9" s="41" customFormat="1" ht="54" customHeight="1">
      <c r="A31" s="150"/>
      <c r="B31" s="64" t="s">
        <v>4</v>
      </c>
      <c r="C31" s="92" t="s">
        <v>58</v>
      </c>
      <c r="D31" s="33" t="s">
        <v>112</v>
      </c>
      <c r="E31" s="38" t="s">
        <v>56</v>
      </c>
      <c r="F31" s="13">
        <v>28</v>
      </c>
      <c r="G31" s="13">
        <v>28</v>
      </c>
      <c r="H31" s="44">
        <v>1302</v>
      </c>
      <c r="I31" s="20" t="s">
        <v>135</v>
      </c>
    </row>
    <row r="32" spans="1:9" s="41" customFormat="1" ht="54" customHeight="1">
      <c r="A32" s="150"/>
      <c r="B32" s="64" t="s">
        <v>31</v>
      </c>
      <c r="C32" s="92"/>
      <c r="D32" s="33"/>
      <c r="E32" s="38"/>
      <c r="F32" s="13"/>
      <c r="G32" s="13"/>
      <c r="H32" s="44"/>
      <c r="I32" s="20"/>
    </row>
    <row r="33" spans="1:9" s="41" customFormat="1" ht="42.75" customHeight="1">
      <c r="A33" s="150"/>
      <c r="B33" s="64" t="s">
        <v>32</v>
      </c>
      <c r="C33" s="56"/>
      <c r="D33" s="74"/>
      <c r="E33" s="29"/>
      <c r="F33" s="30"/>
      <c r="G33" s="31"/>
      <c r="H33" s="44"/>
      <c r="I33" s="20"/>
    </row>
    <row r="34" spans="1:9" s="41" customFormat="1" ht="40.5" customHeight="1" thickBot="1">
      <c r="A34" s="151"/>
      <c r="B34" s="65" t="s">
        <v>33</v>
      </c>
      <c r="C34" s="55"/>
      <c r="D34" s="72"/>
      <c r="E34" s="2"/>
      <c r="F34" s="114"/>
      <c r="G34" s="115"/>
      <c r="H34" s="125"/>
      <c r="I34" s="11"/>
    </row>
    <row r="35" spans="1:9" s="43" customFormat="1" ht="63" customHeight="1" thickBot="1">
      <c r="A35" s="152" t="s">
        <v>17</v>
      </c>
      <c r="B35" s="62" t="s">
        <v>168</v>
      </c>
      <c r="C35" s="91"/>
      <c r="D35" s="73"/>
      <c r="E35" s="1"/>
      <c r="F35" s="4"/>
      <c r="G35" s="15"/>
      <c r="H35" s="126"/>
      <c r="I35" s="47"/>
    </row>
    <row r="36" spans="1:9" s="43" customFormat="1" ht="36" customHeight="1" thickBot="1">
      <c r="A36" s="151"/>
      <c r="B36" s="136" t="s">
        <v>169</v>
      </c>
      <c r="C36" s="98"/>
      <c r="D36" s="68"/>
      <c r="E36" s="7"/>
      <c r="F36" s="16"/>
      <c r="G36" s="12"/>
      <c r="H36" s="39"/>
      <c r="I36" s="134"/>
    </row>
    <row r="37" spans="1:9" s="43" customFormat="1" ht="38.25" customHeight="1" thickBot="1">
      <c r="A37" s="151"/>
      <c r="B37" s="63" t="s">
        <v>3</v>
      </c>
      <c r="C37" s="129"/>
      <c r="D37" s="130"/>
      <c r="E37" s="131"/>
      <c r="F37" s="130"/>
      <c r="G37" s="132"/>
      <c r="H37" s="133"/>
      <c r="I37" s="134"/>
    </row>
    <row r="38" spans="1:9" s="43" customFormat="1" ht="107.25" customHeight="1" thickBot="1">
      <c r="A38" s="151"/>
      <c r="B38" s="64" t="s">
        <v>4</v>
      </c>
      <c r="C38" s="98" t="s">
        <v>181</v>
      </c>
      <c r="D38" s="68" t="s">
        <v>102</v>
      </c>
      <c r="E38" s="7" t="s">
        <v>67</v>
      </c>
      <c r="F38" s="35">
        <f>212+22+24</f>
        <v>258</v>
      </c>
      <c r="G38" s="96">
        <f>F38*70%</f>
        <v>180.6</v>
      </c>
      <c r="H38" s="44" t="s">
        <v>147</v>
      </c>
      <c r="I38" s="48" t="s">
        <v>178</v>
      </c>
    </row>
    <row r="39" spans="1:9" s="43" customFormat="1" ht="64.5" customHeight="1" thickBot="1">
      <c r="A39" s="153"/>
      <c r="B39" s="64" t="s">
        <v>31</v>
      </c>
      <c r="C39" s="92" t="s">
        <v>68</v>
      </c>
      <c r="D39" s="33" t="s">
        <v>113</v>
      </c>
      <c r="E39" s="6" t="s">
        <v>67</v>
      </c>
      <c r="F39" s="35">
        <f>104+7</f>
        <v>111</v>
      </c>
      <c r="G39" s="96">
        <f>F39*70%</f>
        <v>77.69999999999999</v>
      </c>
      <c r="H39" s="44" t="s">
        <v>148</v>
      </c>
      <c r="I39" s="48" t="s">
        <v>179</v>
      </c>
    </row>
    <row r="40" spans="1:9" s="43" customFormat="1" ht="36" customHeight="1" thickBot="1">
      <c r="A40" s="153"/>
      <c r="B40" s="64" t="s">
        <v>32</v>
      </c>
      <c r="C40" s="92"/>
      <c r="D40" s="33"/>
      <c r="E40" s="6"/>
      <c r="F40" s="35"/>
      <c r="G40" s="96"/>
      <c r="H40" s="44"/>
      <c r="I40" s="48"/>
    </row>
    <row r="41" spans="1:9" s="43" customFormat="1" ht="39.75" customHeight="1" thickBot="1">
      <c r="A41" s="153"/>
      <c r="B41" s="65" t="s">
        <v>33</v>
      </c>
      <c r="C41" s="94"/>
      <c r="D41" s="75"/>
      <c r="E41" s="27"/>
      <c r="F41" s="17"/>
      <c r="G41" s="19"/>
      <c r="H41" s="125"/>
      <c r="I41" s="37"/>
    </row>
    <row r="42" spans="1:9" s="41" customFormat="1" ht="106.5" customHeight="1">
      <c r="A42" s="182" t="s">
        <v>18</v>
      </c>
      <c r="B42" s="62" t="s">
        <v>5</v>
      </c>
      <c r="C42" s="144" t="s">
        <v>70</v>
      </c>
      <c r="D42" s="73" t="s">
        <v>92</v>
      </c>
      <c r="E42" s="34" t="s">
        <v>71</v>
      </c>
      <c r="F42" s="80">
        <v>261</v>
      </c>
      <c r="G42" s="78">
        <f>F42*70%</f>
        <v>182.7</v>
      </c>
      <c r="H42" s="126" t="s">
        <v>150</v>
      </c>
      <c r="I42" s="102" t="s">
        <v>186</v>
      </c>
    </row>
    <row r="43" spans="1:9" s="41" customFormat="1" ht="57" customHeight="1">
      <c r="A43" s="183"/>
      <c r="B43" s="63" t="s">
        <v>3</v>
      </c>
      <c r="C43" s="71" t="s">
        <v>72</v>
      </c>
      <c r="D43" s="33" t="s">
        <v>93</v>
      </c>
      <c r="E43" s="38" t="s">
        <v>71</v>
      </c>
      <c r="F43" s="81">
        <v>260</v>
      </c>
      <c r="G43" s="96">
        <f>F43*70%</f>
        <v>182</v>
      </c>
      <c r="H43" s="44" t="s">
        <v>150</v>
      </c>
      <c r="I43" s="103" t="s">
        <v>173</v>
      </c>
    </row>
    <row r="44" spans="1:9" s="41" customFormat="1" ht="49.5" customHeight="1">
      <c r="A44" s="183"/>
      <c r="B44" s="63" t="s">
        <v>4</v>
      </c>
      <c r="C44" s="71" t="s">
        <v>126</v>
      </c>
      <c r="D44" s="33" t="s">
        <v>125</v>
      </c>
      <c r="E44" s="38" t="s">
        <v>79</v>
      </c>
      <c r="F44" s="81">
        <v>8</v>
      </c>
      <c r="G44" s="95">
        <v>8</v>
      </c>
      <c r="H44" s="44">
        <v>1302</v>
      </c>
      <c r="I44" s="104" t="s">
        <v>136</v>
      </c>
    </row>
    <row r="45" spans="1:9" s="41" customFormat="1" ht="49.5" customHeight="1">
      <c r="A45" s="183"/>
      <c r="B45" s="63" t="s">
        <v>31</v>
      </c>
      <c r="C45" s="59"/>
      <c r="D45" s="79"/>
      <c r="E45" s="45"/>
      <c r="F45" s="82"/>
      <c r="G45" s="82"/>
      <c r="H45" s="44"/>
      <c r="I45" s="105"/>
    </row>
    <row r="46" spans="1:9" s="41" customFormat="1" ht="45" customHeight="1">
      <c r="A46" s="183"/>
      <c r="B46" s="63" t="s">
        <v>32</v>
      </c>
      <c r="C46" s="59"/>
      <c r="D46" s="79"/>
      <c r="E46" s="45"/>
      <c r="F46" s="82"/>
      <c r="G46" s="82"/>
      <c r="H46" s="44"/>
      <c r="I46" s="105"/>
    </row>
    <row r="47" spans="1:9" s="41" customFormat="1" ht="45" customHeight="1" thickBot="1">
      <c r="A47" s="155"/>
      <c r="B47" s="66" t="s">
        <v>33</v>
      </c>
      <c r="C47" s="60"/>
      <c r="D47" s="85"/>
      <c r="E47" s="46"/>
      <c r="F47" s="83"/>
      <c r="G47" s="83"/>
      <c r="H47" s="125"/>
      <c r="I47" s="106"/>
    </row>
    <row r="48" spans="1:9" s="41" customFormat="1" ht="84" customHeight="1" thickBot="1">
      <c r="A48" s="152" t="s">
        <v>19</v>
      </c>
      <c r="B48" s="62" t="s">
        <v>5</v>
      </c>
      <c r="C48" s="141" t="s">
        <v>128</v>
      </c>
      <c r="D48" s="73" t="s">
        <v>95</v>
      </c>
      <c r="E48" s="1" t="s">
        <v>74</v>
      </c>
      <c r="F48" s="4">
        <v>242</v>
      </c>
      <c r="G48" s="15">
        <f>F48*70%</f>
        <v>169.39999999999998</v>
      </c>
      <c r="H48" s="126" t="s">
        <v>144</v>
      </c>
      <c r="I48" s="47" t="s">
        <v>195</v>
      </c>
    </row>
    <row r="49" spans="1:9" s="41" customFormat="1" ht="75.75" customHeight="1" thickBot="1">
      <c r="A49" s="153"/>
      <c r="B49" s="63" t="s">
        <v>3</v>
      </c>
      <c r="C49" s="54" t="s">
        <v>129</v>
      </c>
      <c r="D49" s="33" t="s">
        <v>119</v>
      </c>
      <c r="E49" s="6" t="s">
        <v>74</v>
      </c>
      <c r="F49" s="16">
        <f>8+9</f>
        <v>17</v>
      </c>
      <c r="G49" s="12">
        <f>F49*70%</f>
        <v>11.899999999999999</v>
      </c>
      <c r="H49" s="44">
        <v>1302</v>
      </c>
      <c r="I49" s="10" t="s">
        <v>134</v>
      </c>
    </row>
    <row r="50" spans="1:9" s="41" customFormat="1" ht="75.75" customHeight="1" thickBot="1">
      <c r="A50" s="153"/>
      <c r="B50" s="63" t="s">
        <v>156</v>
      </c>
      <c r="C50" s="53" t="s">
        <v>87</v>
      </c>
      <c r="D50" s="68" t="s">
        <v>97</v>
      </c>
      <c r="E50" s="7" t="s">
        <v>86</v>
      </c>
      <c r="F50" s="12">
        <v>72</v>
      </c>
      <c r="G50" s="13">
        <f>F50*70%</f>
        <v>50.4</v>
      </c>
      <c r="H50" s="44" t="s">
        <v>143</v>
      </c>
      <c r="I50" s="107" t="s">
        <v>196</v>
      </c>
    </row>
    <row r="51" spans="1:9" s="41" customFormat="1" ht="39.75" customHeight="1" thickBot="1">
      <c r="A51" s="153"/>
      <c r="B51" s="63" t="s">
        <v>157</v>
      </c>
      <c r="C51" s="53"/>
      <c r="D51" s="68"/>
      <c r="E51" s="7"/>
      <c r="F51" s="16"/>
      <c r="G51" s="33"/>
      <c r="H51" s="44"/>
      <c r="I51" s="10"/>
    </row>
    <row r="52" spans="1:9" s="41" customFormat="1" ht="39.75" customHeight="1" thickBot="1">
      <c r="A52" s="153"/>
      <c r="B52" s="63" t="s">
        <v>160</v>
      </c>
      <c r="C52" s="92" t="s">
        <v>116</v>
      </c>
      <c r="D52" s="33" t="s">
        <v>101</v>
      </c>
      <c r="E52" s="6" t="s">
        <v>86</v>
      </c>
      <c r="F52" s="5">
        <v>5</v>
      </c>
      <c r="G52" s="33">
        <v>5</v>
      </c>
      <c r="H52" s="135">
        <v>1302</v>
      </c>
      <c r="I52" s="107" t="s">
        <v>132</v>
      </c>
    </row>
    <row r="53" spans="1:9" s="41" customFormat="1" ht="33.75" customHeight="1" thickBot="1">
      <c r="A53" s="153"/>
      <c r="B53" s="63" t="s">
        <v>161</v>
      </c>
      <c r="C53" s="53"/>
      <c r="D53" s="68"/>
      <c r="E53" s="7"/>
      <c r="F53" s="16"/>
      <c r="G53" s="68"/>
      <c r="H53" s="39"/>
      <c r="I53" s="10"/>
    </row>
    <row r="54" spans="1:9" s="41" customFormat="1" ht="33" customHeight="1" thickBot="1">
      <c r="A54" s="153"/>
      <c r="B54" s="63" t="s">
        <v>32</v>
      </c>
      <c r="C54" s="53"/>
      <c r="D54" s="68"/>
      <c r="E54" s="7"/>
      <c r="F54" s="16"/>
      <c r="G54" s="68"/>
      <c r="H54" s="44"/>
      <c r="I54" s="10"/>
    </row>
    <row r="55" spans="1:9" s="41" customFormat="1" ht="40.5" customHeight="1" thickBot="1">
      <c r="A55" s="153"/>
      <c r="B55" s="66" t="s">
        <v>33</v>
      </c>
      <c r="C55" s="55"/>
      <c r="D55" s="72"/>
      <c r="E55" s="25"/>
      <c r="F55" s="14"/>
      <c r="G55" s="14"/>
      <c r="H55" s="125"/>
      <c r="I55" s="11"/>
    </row>
    <row r="56" spans="1:9" s="41" customFormat="1" ht="55.5" customHeight="1" thickBot="1">
      <c r="A56" s="152" t="s">
        <v>20</v>
      </c>
      <c r="B56" s="62" t="s">
        <v>5</v>
      </c>
      <c r="C56" s="141" t="s">
        <v>66</v>
      </c>
      <c r="D56" s="73" t="s">
        <v>43</v>
      </c>
      <c r="E56" s="1" t="s">
        <v>63</v>
      </c>
      <c r="F56" s="15">
        <v>64</v>
      </c>
      <c r="G56" s="15">
        <f>F56*70%</f>
        <v>44.8</v>
      </c>
      <c r="H56" s="126">
        <v>1307</v>
      </c>
      <c r="I56" s="47" t="s">
        <v>133</v>
      </c>
    </row>
    <row r="57" spans="1:9" s="41" customFormat="1" ht="100.5" customHeight="1" thickBot="1">
      <c r="A57" s="153"/>
      <c r="B57" s="63" t="s">
        <v>3</v>
      </c>
      <c r="C57" s="54" t="s">
        <v>65</v>
      </c>
      <c r="D57" s="33" t="s">
        <v>105</v>
      </c>
      <c r="E57" s="6" t="s">
        <v>63</v>
      </c>
      <c r="F57" s="16">
        <f>179+231</f>
        <v>410</v>
      </c>
      <c r="G57" s="13">
        <f>F57*70%</f>
        <v>287</v>
      </c>
      <c r="H57" s="44" t="s">
        <v>151</v>
      </c>
      <c r="I57" s="10" t="s">
        <v>194</v>
      </c>
    </row>
    <row r="58" spans="1:9" s="41" customFormat="1" ht="144.75" customHeight="1" thickBot="1">
      <c r="A58" s="153"/>
      <c r="B58" s="63" t="s">
        <v>4</v>
      </c>
      <c r="C58" s="145" t="s">
        <v>182</v>
      </c>
      <c r="D58" s="76" t="s">
        <v>96</v>
      </c>
      <c r="E58" s="28" t="s">
        <v>63</v>
      </c>
      <c r="F58" s="12">
        <f>15+9</f>
        <v>24</v>
      </c>
      <c r="G58" s="13">
        <v>24</v>
      </c>
      <c r="H58" s="44">
        <v>1302</v>
      </c>
      <c r="I58" s="10" t="s">
        <v>133</v>
      </c>
    </row>
    <row r="59" spans="1:9" s="41" customFormat="1" ht="63.75" thickBot="1">
      <c r="A59" s="153"/>
      <c r="B59" s="63" t="s">
        <v>31</v>
      </c>
      <c r="C59" s="145" t="s">
        <v>76</v>
      </c>
      <c r="D59" s="76" t="s">
        <v>115</v>
      </c>
      <c r="E59" s="28" t="s">
        <v>75</v>
      </c>
      <c r="F59" s="12">
        <v>223</v>
      </c>
      <c r="G59" s="13">
        <f>F59*70%</f>
        <v>156.1</v>
      </c>
      <c r="H59" s="44" t="s">
        <v>144</v>
      </c>
      <c r="I59" s="20" t="s">
        <v>198</v>
      </c>
    </row>
    <row r="60" spans="1:9" s="41" customFormat="1" ht="39" customHeight="1" thickBot="1">
      <c r="A60" s="153"/>
      <c r="B60" s="63" t="s">
        <v>32</v>
      </c>
      <c r="C60" s="61"/>
      <c r="D60" s="76"/>
      <c r="E60" s="8"/>
      <c r="F60" s="8"/>
      <c r="G60" s="8"/>
      <c r="H60" s="44"/>
      <c r="I60" s="20"/>
    </row>
    <row r="61" spans="1:9" s="41" customFormat="1" ht="35.25" customHeight="1" thickBot="1">
      <c r="A61" s="153"/>
      <c r="B61" s="66" t="s">
        <v>33</v>
      </c>
      <c r="C61" s="55"/>
      <c r="D61" s="72"/>
      <c r="E61" s="2"/>
      <c r="F61" s="3"/>
      <c r="G61" s="14"/>
      <c r="H61" s="125"/>
      <c r="I61" s="108"/>
    </row>
    <row r="62" spans="1:9" s="41" customFormat="1" ht="69.75" customHeight="1" thickBot="1">
      <c r="A62" s="152" t="s">
        <v>21</v>
      </c>
      <c r="B62" s="89" t="s">
        <v>5</v>
      </c>
      <c r="C62" s="91" t="s">
        <v>89</v>
      </c>
      <c r="D62" s="73" t="s">
        <v>94</v>
      </c>
      <c r="E62" s="1" t="s">
        <v>79</v>
      </c>
      <c r="F62" s="4">
        <v>262</v>
      </c>
      <c r="G62" s="15">
        <v>183.39999999999998</v>
      </c>
      <c r="H62" s="126" t="s">
        <v>141</v>
      </c>
      <c r="I62" s="47" t="s">
        <v>187</v>
      </c>
    </row>
    <row r="63" spans="1:9" s="41" customFormat="1" ht="62.25" customHeight="1" thickBot="1">
      <c r="A63" s="153"/>
      <c r="B63" s="63" t="s">
        <v>3</v>
      </c>
      <c r="C63" s="146" t="s">
        <v>77</v>
      </c>
      <c r="D63" s="33" t="s">
        <v>107</v>
      </c>
      <c r="E63" s="44" t="s">
        <v>78</v>
      </c>
      <c r="F63" s="5">
        <v>268</v>
      </c>
      <c r="G63" s="13">
        <f>F63*70%</f>
        <v>187.6</v>
      </c>
      <c r="H63" s="44" t="s">
        <v>141</v>
      </c>
      <c r="I63" s="20" t="s">
        <v>188</v>
      </c>
    </row>
    <row r="64" spans="1:9" s="41" customFormat="1" ht="91.5" customHeight="1" thickBot="1">
      <c r="A64" s="153"/>
      <c r="B64" s="63" t="s">
        <v>156</v>
      </c>
      <c r="C64" s="98" t="s">
        <v>85</v>
      </c>
      <c r="D64" s="68" t="s">
        <v>94</v>
      </c>
      <c r="E64" s="7" t="s">
        <v>86</v>
      </c>
      <c r="F64" s="16">
        <v>231</v>
      </c>
      <c r="G64" s="12">
        <f>F64*70%</f>
        <v>161.7</v>
      </c>
      <c r="H64" s="39" t="s">
        <v>141</v>
      </c>
      <c r="I64" s="10" t="s">
        <v>170</v>
      </c>
    </row>
    <row r="65" spans="1:9" s="41" customFormat="1" ht="45" customHeight="1" thickBot="1">
      <c r="A65" s="153"/>
      <c r="B65" s="93" t="s">
        <v>157</v>
      </c>
      <c r="C65" s="98"/>
      <c r="D65" s="68"/>
      <c r="E65" s="7"/>
      <c r="F65" s="16"/>
      <c r="G65" s="12"/>
      <c r="H65" s="39"/>
      <c r="I65" s="10"/>
    </row>
    <row r="66" spans="1:9" s="41" customFormat="1" ht="39.75" customHeight="1" thickBot="1">
      <c r="A66" s="153"/>
      <c r="B66" s="93" t="s">
        <v>31</v>
      </c>
      <c r="C66" s="92"/>
      <c r="D66" s="33"/>
      <c r="E66" s="6"/>
      <c r="F66" s="5"/>
      <c r="G66" s="12"/>
      <c r="H66" s="44"/>
      <c r="I66" s="20"/>
    </row>
    <row r="67" spans="1:9" s="41" customFormat="1" ht="42" customHeight="1" thickBot="1">
      <c r="A67" s="153"/>
      <c r="B67" s="88" t="s">
        <v>32</v>
      </c>
      <c r="C67" s="92"/>
      <c r="D67" s="33"/>
      <c r="E67" s="6"/>
      <c r="F67" s="5"/>
      <c r="G67" s="12"/>
      <c r="H67" s="44"/>
      <c r="I67" s="20"/>
    </row>
    <row r="68" spans="1:9" s="41" customFormat="1" ht="34.5" customHeight="1" thickBot="1">
      <c r="A68" s="153"/>
      <c r="B68" s="90" t="s">
        <v>33</v>
      </c>
      <c r="C68" s="77"/>
      <c r="D68" s="72"/>
      <c r="E68" s="2"/>
      <c r="F68" s="3"/>
      <c r="G68" s="14"/>
      <c r="H68" s="125"/>
      <c r="I68" s="11"/>
    </row>
    <row r="69" spans="1:9" s="41" customFormat="1" ht="102" customHeight="1" thickBot="1">
      <c r="A69" s="152" t="s">
        <v>22</v>
      </c>
      <c r="B69" s="62" t="s">
        <v>5</v>
      </c>
      <c r="C69" s="141" t="s">
        <v>73</v>
      </c>
      <c r="D69" s="73" t="s">
        <v>94</v>
      </c>
      <c r="E69" s="1" t="s">
        <v>74</v>
      </c>
      <c r="F69" s="4">
        <v>281</v>
      </c>
      <c r="G69" s="15">
        <f>F69*70%</f>
        <v>196.7</v>
      </c>
      <c r="H69" s="126" t="s">
        <v>141</v>
      </c>
      <c r="I69" s="47" t="s">
        <v>177</v>
      </c>
    </row>
    <row r="70" spans="1:9" s="41" customFormat="1" ht="81" customHeight="1" thickBot="1">
      <c r="A70" s="153"/>
      <c r="B70" s="63" t="s">
        <v>3</v>
      </c>
      <c r="C70" s="54" t="s">
        <v>121</v>
      </c>
      <c r="D70" s="33" t="s">
        <v>108</v>
      </c>
      <c r="E70" s="6" t="s">
        <v>78</v>
      </c>
      <c r="F70" s="5">
        <v>271</v>
      </c>
      <c r="G70" s="12">
        <f>F70*70%</f>
        <v>189.7</v>
      </c>
      <c r="H70" s="44" t="s">
        <v>150</v>
      </c>
      <c r="I70" s="10" t="s">
        <v>189</v>
      </c>
    </row>
    <row r="71" spans="1:9" s="41" customFormat="1" ht="103.5" customHeight="1" thickBot="1">
      <c r="A71" s="153"/>
      <c r="B71" s="63" t="s">
        <v>4</v>
      </c>
      <c r="C71" s="54" t="s">
        <v>183</v>
      </c>
      <c r="D71" s="33" t="s">
        <v>122</v>
      </c>
      <c r="E71" s="6" t="s">
        <v>74</v>
      </c>
      <c r="F71" s="5">
        <f>21+13</f>
        <v>34</v>
      </c>
      <c r="G71" s="12">
        <f>F71*70%</f>
        <v>23.799999999999997</v>
      </c>
      <c r="H71" s="44" t="s">
        <v>149</v>
      </c>
      <c r="I71" s="10" t="s">
        <v>131</v>
      </c>
    </row>
    <row r="72" spans="1:9" s="41" customFormat="1" ht="64.5" customHeight="1" thickBot="1">
      <c r="A72" s="153"/>
      <c r="B72" s="63" t="s">
        <v>31</v>
      </c>
      <c r="C72" s="54" t="s">
        <v>69</v>
      </c>
      <c r="D72" s="33" t="s">
        <v>114</v>
      </c>
      <c r="E72" s="6" t="s">
        <v>67</v>
      </c>
      <c r="F72" s="33">
        <v>6</v>
      </c>
      <c r="G72" s="79">
        <v>6</v>
      </c>
      <c r="H72" s="44">
        <v>1302</v>
      </c>
      <c r="I72" s="36" t="s">
        <v>137</v>
      </c>
    </row>
    <row r="73" spans="1:9" s="41" customFormat="1" ht="34.5" customHeight="1" thickBot="1">
      <c r="A73" s="153"/>
      <c r="B73" s="63" t="s">
        <v>32</v>
      </c>
      <c r="C73" s="54"/>
      <c r="D73" s="33"/>
      <c r="E73" s="6"/>
      <c r="F73" s="5"/>
      <c r="G73" s="13"/>
      <c r="H73" s="44"/>
      <c r="I73" s="10"/>
    </row>
    <row r="74" spans="1:9" s="41" customFormat="1" ht="33.75" customHeight="1" thickBot="1">
      <c r="A74" s="153"/>
      <c r="B74" s="66" t="s">
        <v>33</v>
      </c>
      <c r="C74" s="116"/>
      <c r="D74" s="72"/>
      <c r="E74" s="3"/>
      <c r="F74" s="3"/>
      <c r="G74" s="14"/>
      <c r="H74" s="125"/>
      <c r="I74" s="113"/>
    </row>
    <row r="75" spans="1:9" s="41" customFormat="1" ht="57.75" customHeight="1" thickBot="1">
      <c r="A75" s="152" t="s">
        <v>23</v>
      </c>
      <c r="B75" s="62" t="s">
        <v>5</v>
      </c>
      <c r="C75" s="91" t="s">
        <v>81</v>
      </c>
      <c r="D75" s="73" t="s">
        <v>106</v>
      </c>
      <c r="E75" s="1" t="s">
        <v>82</v>
      </c>
      <c r="F75" s="4">
        <v>325</v>
      </c>
      <c r="G75" s="15">
        <f>F75*70%</f>
        <v>227.49999999999997</v>
      </c>
      <c r="H75" s="137" t="s">
        <v>152</v>
      </c>
      <c r="I75" s="47" t="s">
        <v>191</v>
      </c>
    </row>
    <row r="76" spans="1:9" s="41" customFormat="1" ht="57.75" customHeight="1" thickBot="1">
      <c r="A76" s="153"/>
      <c r="B76" s="63" t="s">
        <v>3</v>
      </c>
      <c r="C76" s="98" t="s">
        <v>83</v>
      </c>
      <c r="D76" s="68" t="s">
        <v>109</v>
      </c>
      <c r="E76" s="7" t="s">
        <v>84</v>
      </c>
      <c r="F76" s="16">
        <v>196</v>
      </c>
      <c r="G76" s="12">
        <f>F76*70%</f>
        <v>137.2</v>
      </c>
      <c r="H76" s="124" t="s">
        <v>144</v>
      </c>
      <c r="I76" s="10" t="s">
        <v>192</v>
      </c>
    </row>
    <row r="77" spans="1:9" s="41" customFormat="1" ht="45.75" customHeight="1" thickBot="1">
      <c r="A77" s="153"/>
      <c r="B77" s="63" t="s">
        <v>4</v>
      </c>
      <c r="C77" s="71"/>
      <c r="D77" s="33"/>
      <c r="E77" s="38"/>
      <c r="F77" s="81"/>
      <c r="G77" s="12"/>
      <c r="H77" s="44"/>
      <c r="I77" s="10"/>
    </row>
    <row r="78" spans="1:9" s="41" customFormat="1" ht="39.75" customHeight="1" thickBot="1">
      <c r="A78" s="153"/>
      <c r="B78" s="63" t="s">
        <v>31</v>
      </c>
      <c r="C78" s="92"/>
      <c r="D78" s="33"/>
      <c r="E78" s="6"/>
      <c r="F78" s="13"/>
      <c r="G78" s="13"/>
      <c r="H78" s="44"/>
      <c r="I78" s="20"/>
    </row>
    <row r="79" spans="1:9" s="43" customFormat="1" ht="34.5" customHeight="1" thickBot="1">
      <c r="A79" s="153"/>
      <c r="B79" s="63" t="s">
        <v>32</v>
      </c>
      <c r="C79" s="98"/>
      <c r="D79" s="68"/>
      <c r="E79" s="7"/>
      <c r="F79" s="16"/>
      <c r="G79" s="12"/>
      <c r="H79" s="44"/>
      <c r="I79" s="10"/>
    </row>
    <row r="80" spans="1:9" s="41" customFormat="1" ht="39" customHeight="1" thickBot="1">
      <c r="A80" s="153"/>
      <c r="B80" s="66" t="s">
        <v>33</v>
      </c>
      <c r="C80" s="77"/>
      <c r="D80" s="72"/>
      <c r="E80" s="2"/>
      <c r="F80" s="3"/>
      <c r="G80" s="14"/>
      <c r="H80" s="125"/>
      <c r="I80" s="108"/>
    </row>
    <row r="81" spans="1:9" s="41" customFormat="1" ht="66" customHeight="1" thickBot="1">
      <c r="A81" s="152" t="s">
        <v>24</v>
      </c>
      <c r="B81" s="62" t="s">
        <v>5</v>
      </c>
      <c r="C81" s="141" t="s">
        <v>62</v>
      </c>
      <c r="D81" s="73" t="s">
        <v>104</v>
      </c>
      <c r="E81" s="1" t="s">
        <v>63</v>
      </c>
      <c r="F81" s="4">
        <v>212</v>
      </c>
      <c r="G81" s="15">
        <f>F81*70%</f>
        <v>148.39999999999998</v>
      </c>
      <c r="H81" s="126" t="s">
        <v>141</v>
      </c>
      <c r="I81" s="109" t="s">
        <v>193</v>
      </c>
    </row>
    <row r="82" spans="1:9" s="41" customFormat="1" ht="71.25" customHeight="1" thickBot="1">
      <c r="A82" s="153"/>
      <c r="B82" s="63" t="s">
        <v>3</v>
      </c>
      <c r="C82" s="54" t="s">
        <v>64</v>
      </c>
      <c r="D82" s="33" t="s">
        <v>93</v>
      </c>
      <c r="E82" s="6" t="s">
        <v>63</v>
      </c>
      <c r="F82" s="16">
        <f>79+42</f>
        <v>121</v>
      </c>
      <c r="G82" s="12">
        <f>F82*70%</f>
        <v>84.69999999999999</v>
      </c>
      <c r="H82" s="44" t="s">
        <v>141</v>
      </c>
      <c r="I82" s="100" t="s">
        <v>138</v>
      </c>
    </row>
    <row r="83" spans="1:9" s="41" customFormat="1" ht="71.25" customHeight="1" thickBot="1">
      <c r="A83" s="153"/>
      <c r="B83" s="63" t="s">
        <v>4</v>
      </c>
      <c r="C83" s="53" t="s">
        <v>123</v>
      </c>
      <c r="D83" s="68" t="s">
        <v>101</v>
      </c>
      <c r="E83" s="7" t="s">
        <v>74</v>
      </c>
      <c r="F83" s="12">
        <f>16+5</f>
        <v>21</v>
      </c>
      <c r="G83" s="12">
        <v>21</v>
      </c>
      <c r="H83" s="44">
        <v>1302</v>
      </c>
      <c r="I83" s="100" t="s">
        <v>134</v>
      </c>
    </row>
    <row r="84" spans="1:9" s="41" customFormat="1" ht="69" customHeight="1" thickBot="1">
      <c r="A84" s="153"/>
      <c r="B84" s="63" t="s">
        <v>31</v>
      </c>
      <c r="C84" s="53" t="s">
        <v>124</v>
      </c>
      <c r="D84" s="68" t="s">
        <v>125</v>
      </c>
      <c r="E84" s="7" t="s">
        <v>63</v>
      </c>
      <c r="F84" s="12">
        <v>22</v>
      </c>
      <c r="G84" s="12">
        <v>22</v>
      </c>
      <c r="H84" s="44">
        <v>1302</v>
      </c>
      <c r="I84" s="10" t="s">
        <v>133</v>
      </c>
    </row>
    <row r="85" spans="1:9" s="41" customFormat="1" ht="36.75" customHeight="1" thickBot="1">
      <c r="A85" s="153"/>
      <c r="B85" s="63" t="s">
        <v>32</v>
      </c>
      <c r="C85" s="53"/>
      <c r="D85" s="68"/>
      <c r="E85" s="7"/>
      <c r="F85" s="16"/>
      <c r="G85" s="12"/>
      <c r="H85" s="44"/>
      <c r="I85" s="100"/>
    </row>
    <row r="86" spans="1:9" s="41" customFormat="1" ht="32.25" customHeight="1" thickBot="1">
      <c r="A86" s="153"/>
      <c r="B86" s="66" t="s">
        <v>33</v>
      </c>
      <c r="C86" s="77"/>
      <c r="D86" s="72"/>
      <c r="E86" s="2"/>
      <c r="F86" s="3"/>
      <c r="G86" s="14"/>
      <c r="H86" s="125"/>
      <c r="I86" s="11"/>
    </row>
    <row r="87" spans="1:9" s="41" customFormat="1" ht="72" customHeight="1" thickBot="1">
      <c r="A87" s="154" t="s">
        <v>25</v>
      </c>
      <c r="B87" s="62" t="s">
        <v>5</v>
      </c>
      <c r="C87" s="141" t="s">
        <v>80</v>
      </c>
      <c r="D87" s="73" t="s">
        <v>93</v>
      </c>
      <c r="E87" s="9" t="s">
        <v>79</v>
      </c>
      <c r="F87" s="15">
        <v>327</v>
      </c>
      <c r="G87" s="15">
        <f>F87*70%</f>
        <v>228.89999999999998</v>
      </c>
      <c r="H87" s="39" t="s">
        <v>152</v>
      </c>
      <c r="I87" s="110" t="s">
        <v>190</v>
      </c>
    </row>
    <row r="88" spans="1:9" s="41" customFormat="1" ht="72" customHeight="1" thickBot="1">
      <c r="A88" s="156"/>
      <c r="B88" s="63" t="s">
        <v>3</v>
      </c>
      <c r="C88" s="53" t="s">
        <v>127</v>
      </c>
      <c r="D88" s="68" t="s">
        <v>119</v>
      </c>
      <c r="E88" s="7" t="s">
        <v>56</v>
      </c>
      <c r="F88" s="16">
        <v>15</v>
      </c>
      <c r="G88" s="12">
        <v>15</v>
      </c>
      <c r="H88" s="44">
        <v>1201</v>
      </c>
      <c r="I88" s="20" t="s">
        <v>135</v>
      </c>
    </row>
    <row r="89" spans="1:9" s="41" customFormat="1" ht="84.75" customHeight="1" thickBot="1">
      <c r="A89" s="156"/>
      <c r="B89" s="63" t="s">
        <v>4</v>
      </c>
      <c r="C89" s="71" t="s">
        <v>154</v>
      </c>
      <c r="D89" s="33" t="s">
        <v>155</v>
      </c>
      <c r="E89" s="38" t="s">
        <v>88</v>
      </c>
      <c r="F89" s="81">
        <f>229+26</f>
        <v>255</v>
      </c>
      <c r="G89" s="12">
        <f>F89*70%</f>
        <v>178.5</v>
      </c>
      <c r="H89" s="44" t="s">
        <v>141</v>
      </c>
      <c r="I89" s="10" t="s">
        <v>174</v>
      </c>
    </row>
    <row r="90" spans="1:9" s="41" customFormat="1" ht="51" customHeight="1" thickBot="1">
      <c r="A90" s="156"/>
      <c r="B90" s="63" t="s">
        <v>31</v>
      </c>
      <c r="C90" s="53"/>
      <c r="D90" s="68"/>
      <c r="E90" s="7"/>
      <c r="F90" s="16"/>
      <c r="G90" s="12"/>
      <c r="H90" s="44"/>
      <c r="I90" s="20"/>
    </row>
    <row r="91" spans="1:9" s="41" customFormat="1" ht="38.25" customHeight="1" thickBot="1">
      <c r="A91" s="156"/>
      <c r="B91" s="63" t="s">
        <v>32</v>
      </c>
      <c r="C91" s="56"/>
      <c r="D91" s="74"/>
      <c r="E91" s="29"/>
      <c r="F91" s="30"/>
      <c r="G91" s="31"/>
      <c r="H91" s="44"/>
      <c r="I91" s="10"/>
    </row>
    <row r="92" spans="1:9" s="41" customFormat="1" ht="35.25" customHeight="1" thickBot="1">
      <c r="A92" s="156"/>
      <c r="B92" s="66" t="s">
        <v>33</v>
      </c>
      <c r="C92" s="55"/>
      <c r="D92" s="72"/>
      <c r="E92" s="2"/>
      <c r="F92" s="3"/>
      <c r="G92" s="14"/>
      <c r="H92" s="125"/>
      <c r="I92" s="11"/>
    </row>
    <row r="93" spans="1:9" s="41" customFormat="1" ht="60.75" customHeight="1" thickBot="1">
      <c r="A93" s="152" t="s">
        <v>26</v>
      </c>
      <c r="B93" s="62" t="s">
        <v>5</v>
      </c>
      <c r="C93" s="91" t="s">
        <v>184</v>
      </c>
      <c r="D93" s="15" t="s">
        <v>185</v>
      </c>
      <c r="E93" s="1" t="s">
        <v>56</v>
      </c>
      <c r="F93" s="4">
        <v>255</v>
      </c>
      <c r="G93" s="15">
        <f>F93*70%</f>
        <v>178.5</v>
      </c>
      <c r="H93" s="9" t="s">
        <v>150</v>
      </c>
      <c r="I93" s="47" t="s">
        <v>171</v>
      </c>
    </row>
    <row r="94" spans="1:9" s="41" customFormat="1" ht="55.5" customHeight="1" thickBot="1">
      <c r="A94" s="153"/>
      <c r="B94" s="63" t="s">
        <v>3</v>
      </c>
      <c r="C94" s="58" t="s">
        <v>60</v>
      </c>
      <c r="D94" s="68" t="s">
        <v>103</v>
      </c>
      <c r="E94" s="44" t="s">
        <v>56</v>
      </c>
      <c r="F94" s="12">
        <v>110</v>
      </c>
      <c r="G94" s="33">
        <f>F94*70%</f>
        <v>77</v>
      </c>
      <c r="H94" s="44" t="s">
        <v>143</v>
      </c>
      <c r="I94" s="20" t="s">
        <v>172</v>
      </c>
    </row>
    <row r="95" spans="1:9" s="41" customFormat="1" ht="54" customHeight="1" thickBot="1">
      <c r="A95" s="153"/>
      <c r="B95" s="63" t="s">
        <v>4</v>
      </c>
      <c r="C95" s="92" t="s">
        <v>118</v>
      </c>
      <c r="D95" s="33" t="s">
        <v>119</v>
      </c>
      <c r="E95" s="6" t="s">
        <v>56</v>
      </c>
      <c r="F95" s="5">
        <v>27</v>
      </c>
      <c r="G95" s="68">
        <v>27</v>
      </c>
      <c r="H95" s="44">
        <v>1307</v>
      </c>
      <c r="I95" s="10" t="s">
        <v>135</v>
      </c>
    </row>
    <row r="96" spans="1:9" s="41" customFormat="1" ht="42" customHeight="1" thickBot="1">
      <c r="A96" s="153"/>
      <c r="B96" s="63" t="s">
        <v>31</v>
      </c>
      <c r="C96" s="53"/>
      <c r="D96" s="68"/>
      <c r="E96" s="7"/>
      <c r="F96" s="16"/>
      <c r="G96" s="74"/>
      <c r="H96" s="33"/>
      <c r="I96" s="10"/>
    </row>
    <row r="97" spans="1:9" s="41" customFormat="1" ht="35.25" customHeight="1" thickBot="1">
      <c r="A97" s="153"/>
      <c r="B97" s="63" t="s">
        <v>32</v>
      </c>
      <c r="C97" s="58"/>
      <c r="D97" s="68"/>
      <c r="E97" s="44"/>
      <c r="F97" s="12"/>
      <c r="G97" s="76"/>
      <c r="H97" s="33"/>
      <c r="I97" s="20"/>
    </row>
    <row r="98" spans="1:9" s="41" customFormat="1" ht="39.75" customHeight="1" thickBot="1">
      <c r="A98" s="153"/>
      <c r="B98" s="66" t="s">
        <v>33</v>
      </c>
      <c r="C98" s="117"/>
      <c r="D98" s="118"/>
      <c r="E98" s="117"/>
      <c r="F98" s="119"/>
      <c r="G98" s="120"/>
      <c r="H98" s="72"/>
      <c r="I98" s="11"/>
    </row>
    <row r="99" spans="1:9" s="43" customFormat="1" ht="109.5" customHeight="1">
      <c r="A99" s="169" t="s">
        <v>130</v>
      </c>
      <c r="B99" s="170"/>
      <c r="C99" s="147" t="s">
        <v>90</v>
      </c>
      <c r="D99" s="73" t="s">
        <v>110</v>
      </c>
      <c r="E99" s="4" t="s">
        <v>53</v>
      </c>
      <c r="F99" s="4">
        <v>11</v>
      </c>
      <c r="G99" s="80">
        <v>11</v>
      </c>
      <c r="H99" s="157" t="s">
        <v>120</v>
      </c>
      <c r="I99" s="158"/>
    </row>
    <row r="100" spans="1:9" s="43" customFormat="1" ht="75.75" customHeight="1" thickBot="1">
      <c r="A100" s="171"/>
      <c r="B100" s="172"/>
      <c r="C100" s="148" t="s">
        <v>91</v>
      </c>
      <c r="D100" s="75" t="s">
        <v>111</v>
      </c>
      <c r="E100" s="17" t="s">
        <v>53</v>
      </c>
      <c r="F100" s="17">
        <v>10</v>
      </c>
      <c r="G100" s="97">
        <v>10</v>
      </c>
      <c r="H100" s="159" t="s">
        <v>120</v>
      </c>
      <c r="I100" s="160"/>
    </row>
    <row r="101" spans="1:9" s="43" customFormat="1" ht="69" customHeight="1" thickBot="1">
      <c r="A101" s="173"/>
      <c r="B101" s="174"/>
      <c r="C101" s="98" t="s">
        <v>117</v>
      </c>
      <c r="D101" s="68" t="s">
        <v>101</v>
      </c>
      <c r="E101" s="7" t="s">
        <v>86</v>
      </c>
      <c r="F101" s="16">
        <v>12</v>
      </c>
      <c r="G101" s="12">
        <v>12</v>
      </c>
      <c r="H101" s="167" t="s">
        <v>120</v>
      </c>
      <c r="I101" s="168"/>
    </row>
    <row r="102" spans="1:9" s="43" customFormat="1" ht="59.25" customHeight="1" thickBot="1">
      <c r="A102" s="177" t="s">
        <v>159</v>
      </c>
      <c r="B102" s="178"/>
      <c r="C102" s="94" t="s">
        <v>116</v>
      </c>
      <c r="D102" s="75" t="s">
        <v>101</v>
      </c>
      <c r="E102" s="27" t="s">
        <v>86</v>
      </c>
      <c r="F102" s="17">
        <v>5</v>
      </c>
      <c r="G102" s="72">
        <v>5</v>
      </c>
      <c r="H102" s="175" t="s">
        <v>158</v>
      </c>
      <c r="I102" s="176"/>
    </row>
    <row r="103" spans="1:9" s="43" customFormat="1" ht="15" customHeight="1">
      <c r="A103" s="161" t="s">
        <v>180</v>
      </c>
      <c r="B103" s="162"/>
      <c r="C103" s="162"/>
      <c r="D103" s="162"/>
      <c r="E103" s="162"/>
      <c r="F103" s="162"/>
      <c r="G103" s="162"/>
      <c r="H103" s="162"/>
      <c r="I103" s="163"/>
    </row>
    <row r="104" spans="1:9" s="43" customFormat="1" ht="15" customHeight="1" thickBot="1">
      <c r="A104" s="164"/>
      <c r="B104" s="165"/>
      <c r="C104" s="165"/>
      <c r="D104" s="165"/>
      <c r="E104" s="165"/>
      <c r="F104" s="165"/>
      <c r="G104" s="165"/>
      <c r="H104" s="165"/>
      <c r="I104" s="166"/>
    </row>
    <row r="105" spans="1:9" s="43" customFormat="1" ht="15" customHeight="1">
      <c r="A105" s="138"/>
      <c r="B105" s="139"/>
      <c r="C105" s="139"/>
      <c r="D105" s="139"/>
      <c r="E105" s="139"/>
      <c r="F105" s="139"/>
      <c r="G105" s="139"/>
      <c r="H105" s="139"/>
      <c r="I105" s="139"/>
    </row>
    <row r="106" spans="1:9" s="43" customFormat="1" ht="15" customHeight="1">
      <c r="A106" s="140"/>
      <c r="B106" s="140"/>
      <c r="C106" s="140"/>
      <c r="D106" s="140"/>
      <c r="E106" s="140"/>
      <c r="F106" s="140"/>
      <c r="G106" s="140"/>
      <c r="H106" s="140"/>
      <c r="I106" s="140"/>
    </row>
    <row r="107" spans="1:8" s="43" customFormat="1" ht="15" customHeight="1">
      <c r="A107" s="87"/>
      <c r="B107" s="87"/>
      <c r="C107" s="42"/>
      <c r="D107" s="86"/>
      <c r="F107" s="84"/>
      <c r="G107" s="84"/>
      <c r="H107" s="127"/>
    </row>
    <row r="108" spans="1:8" s="43" customFormat="1" ht="15" customHeight="1">
      <c r="A108" s="87"/>
      <c r="B108" s="87"/>
      <c r="C108" s="42"/>
      <c r="D108" s="86"/>
      <c r="F108" s="84"/>
      <c r="G108" s="84"/>
      <c r="H108" s="127"/>
    </row>
    <row r="109" spans="1:8" s="43" customFormat="1" ht="15" customHeight="1">
      <c r="A109" s="87"/>
      <c r="B109" s="87"/>
      <c r="C109" s="42"/>
      <c r="D109" s="86"/>
      <c r="F109" s="84"/>
      <c r="G109" s="84"/>
      <c r="H109" s="127"/>
    </row>
    <row r="110" spans="1:8" s="43" customFormat="1" ht="15" customHeight="1">
      <c r="A110" s="87"/>
      <c r="B110" s="87"/>
      <c r="C110" s="42"/>
      <c r="D110" s="86"/>
      <c r="F110" s="84"/>
      <c r="G110" s="84"/>
      <c r="H110" s="127"/>
    </row>
    <row r="111" spans="1:8" s="43" customFormat="1" ht="15" customHeight="1">
      <c r="A111" s="87"/>
      <c r="B111" s="87"/>
      <c r="C111" s="42"/>
      <c r="D111" s="86"/>
      <c r="F111" s="84"/>
      <c r="G111" s="84"/>
      <c r="H111" s="127"/>
    </row>
    <row r="112" spans="1:8" s="43" customFormat="1" ht="15" customHeight="1">
      <c r="A112" s="87"/>
      <c r="B112" s="87"/>
      <c r="C112" s="42"/>
      <c r="D112" s="86"/>
      <c r="F112" s="84"/>
      <c r="G112" s="84"/>
      <c r="H112" s="127"/>
    </row>
    <row r="113" spans="1:8" s="43" customFormat="1" ht="15" customHeight="1">
      <c r="A113" s="87"/>
      <c r="B113" s="87"/>
      <c r="C113" s="42"/>
      <c r="D113" s="86"/>
      <c r="F113" s="84"/>
      <c r="G113" s="84"/>
      <c r="H113" s="127"/>
    </row>
    <row r="114" spans="1:8" s="43" customFormat="1" ht="15" customHeight="1">
      <c r="A114" s="87"/>
      <c r="B114" s="87"/>
      <c r="C114" s="42"/>
      <c r="D114" s="86"/>
      <c r="F114" s="84"/>
      <c r="G114" s="84"/>
      <c r="H114" s="127"/>
    </row>
    <row r="115" spans="1:8" s="43" customFormat="1" ht="15" customHeight="1">
      <c r="A115" s="87"/>
      <c r="B115" s="87"/>
      <c r="C115" s="42"/>
      <c r="D115" s="86"/>
      <c r="F115" s="84"/>
      <c r="G115" s="84"/>
      <c r="H115" s="127"/>
    </row>
    <row r="116" spans="1:8" s="43" customFormat="1" ht="18.75">
      <c r="A116" s="87"/>
      <c r="B116" s="87"/>
      <c r="C116" s="42"/>
      <c r="D116" s="86"/>
      <c r="F116" s="84"/>
      <c r="G116" s="84"/>
      <c r="H116" s="127"/>
    </row>
    <row r="117" spans="1:8" s="43" customFormat="1" ht="18.75">
      <c r="A117" s="87"/>
      <c r="B117" s="87"/>
      <c r="C117" s="42"/>
      <c r="D117" s="86"/>
      <c r="F117" s="84"/>
      <c r="G117" s="84"/>
      <c r="H117" s="127"/>
    </row>
    <row r="118" spans="1:8" s="43" customFormat="1" ht="18.75">
      <c r="A118" s="87"/>
      <c r="B118" s="87"/>
      <c r="C118" s="42"/>
      <c r="D118" s="86"/>
      <c r="F118" s="84"/>
      <c r="G118" s="84"/>
      <c r="H118" s="127"/>
    </row>
    <row r="119" spans="1:8" s="43" customFormat="1" ht="18.75">
      <c r="A119" s="87"/>
      <c r="B119" s="87"/>
      <c r="C119" s="42"/>
      <c r="D119" s="86"/>
      <c r="F119" s="84"/>
      <c r="G119" s="84"/>
      <c r="H119" s="127"/>
    </row>
    <row r="120" spans="1:8" s="43" customFormat="1" ht="18.75">
      <c r="A120" s="87"/>
      <c r="B120" s="87"/>
      <c r="C120" s="42"/>
      <c r="D120" s="86"/>
      <c r="F120" s="84"/>
      <c r="G120" s="84"/>
      <c r="H120" s="127"/>
    </row>
    <row r="121" spans="1:8" s="43" customFormat="1" ht="18.75">
      <c r="A121" s="87"/>
      <c r="B121" s="87"/>
      <c r="C121" s="42"/>
      <c r="D121" s="86"/>
      <c r="F121" s="84"/>
      <c r="G121" s="84"/>
      <c r="H121" s="127"/>
    </row>
    <row r="122" spans="1:8" s="43" customFormat="1" ht="18.75">
      <c r="A122" s="87"/>
      <c r="B122" s="87"/>
      <c r="C122" s="42"/>
      <c r="D122" s="86"/>
      <c r="F122" s="84"/>
      <c r="G122" s="84"/>
      <c r="H122" s="127"/>
    </row>
    <row r="123" spans="1:8" s="43" customFormat="1" ht="18.75">
      <c r="A123" s="87"/>
      <c r="B123" s="87"/>
      <c r="C123" s="42"/>
      <c r="D123" s="86"/>
      <c r="F123" s="84"/>
      <c r="G123" s="84"/>
      <c r="H123" s="127"/>
    </row>
    <row r="124" spans="1:8" s="43" customFormat="1" ht="18.75">
      <c r="A124" s="87"/>
      <c r="B124" s="87"/>
      <c r="C124" s="42"/>
      <c r="D124" s="86"/>
      <c r="F124" s="84"/>
      <c r="G124" s="84"/>
      <c r="H124" s="127"/>
    </row>
    <row r="125" spans="1:8" s="43" customFormat="1" ht="18.75">
      <c r="A125" s="87"/>
      <c r="B125" s="87"/>
      <c r="C125" s="42"/>
      <c r="D125" s="86"/>
      <c r="F125" s="84"/>
      <c r="G125" s="84"/>
      <c r="H125" s="127"/>
    </row>
    <row r="126" spans="1:8" s="43" customFormat="1" ht="18.75">
      <c r="A126" s="87"/>
      <c r="B126" s="87"/>
      <c r="C126" s="42"/>
      <c r="D126" s="86"/>
      <c r="F126" s="84"/>
      <c r="G126" s="84"/>
      <c r="H126" s="127"/>
    </row>
    <row r="127" spans="1:8" s="43" customFormat="1" ht="18.75">
      <c r="A127" s="87"/>
      <c r="B127" s="87"/>
      <c r="C127" s="42"/>
      <c r="D127" s="86"/>
      <c r="F127" s="84"/>
      <c r="G127" s="84"/>
      <c r="H127" s="127"/>
    </row>
    <row r="128" spans="1:8" s="43" customFormat="1" ht="15.75">
      <c r="A128" s="42"/>
      <c r="B128" s="42"/>
      <c r="C128" s="42"/>
      <c r="D128" s="86"/>
      <c r="F128" s="84"/>
      <c r="G128" s="84"/>
      <c r="H128" s="127"/>
    </row>
    <row r="129" spans="4:8" s="43" customFormat="1" ht="15.75">
      <c r="D129" s="86"/>
      <c r="H129" s="127"/>
    </row>
    <row r="130" spans="4:8" s="43" customFormat="1" ht="15.75">
      <c r="D130" s="86"/>
      <c r="H130" s="127"/>
    </row>
    <row r="131" spans="4:8" s="43" customFormat="1" ht="15.75">
      <c r="D131" s="86"/>
      <c r="H131" s="127"/>
    </row>
    <row r="132" spans="4:8" s="43" customFormat="1" ht="15.75">
      <c r="D132" s="86"/>
      <c r="H132" s="127"/>
    </row>
    <row r="133" spans="4:8" s="43" customFormat="1" ht="15.75">
      <c r="D133" s="86"/>
      <c r="H133" s="127"/>
    </row>
    <row r="134" spans="4:8" s="43" customFormat="1" ht="15.75">
      <c r="D134" s="86"/>
      <c r="H134" s="127"/>
    </row>
    <row r="135" spans="4:8" s="43" customFormat="1" ht="15.75">
      <c r="D135" s="86"/>
      <c r="H135" s="127"/>
    </row>
    <row r="136" spans="4:8" s="43" customFormat="1" ht="15.75">
      <c r="D136" s="86"/>
      <c r="H136" s="127"/>
    </row>
    <row r="137" spans="4:8" s="43" customFormat="1" ht="15.75">
      <c r="D137" s="86"/>
      <c r="H137" s="127"/>
    </row>
    <row r="138" spans="4:8" s="43" customFormat="1" ht="15.75">
      <c r="D138" s="86"/>
      <c r="H138" s="127"/>
    </row>
    <row r="139" spans="4:8" s="43" customFormat="1" ht="15.75">
      <c r="D139" s="86"/>
      <c r="H139" s="127"/>
    </row>
    <row r="140" spans="4:8" s="43" customFormat="1" ht="15.75">
      <c r="D140" s="86"/>
      <c r="H140" s="127"/>
    </row>
    <row r="141" spans="4:8" s="43" customFormat="1" ht="15.75">
      <c r="D141" s="86"/>
      <c r="H141" s="127"/>
    </row>
    <row r="142" spans="4:8" s="43" customFormat="1" ht="15.75">
      <c r="D142" s="86"/>
      <c r="H142" s="127"/>
    </row>
    <row r="143" spans="4:8" s="43" customFormat="1" ht="15.75">
      <c r="D143" s="86"/>
      <c r="H143" s="127"/>
    </row>
    <row r="144" spans="4:8" s="43" customFormat="1" ht="15.75">
      <c r="D144" s="86"/>
      <c r="H144" s="127"/>
    </row>
    <row r="145" spans="4:8" s="43" customFormat="1" ht="15.75">
      <c r="D145" s="86"/>
      <c r="H145" s="127"/>
    </row>
    <row r="146" spans="4:8" s="43" customFormat="1" ht="15.75">
      <c r="D146" s="86"/>
      <c r="H146" s="127"/>
    </row>
    <row r="147" spans="4:8" s="43" customFormat="1" ht="15.75">
      <c r="D147" s="86"/>
      <c r="H147" s="127"/>
    </row>
    <row r="148" spans="4:8" s="43" customFormat="1" ht="15.75">
      <c r="D148" s="86"/>
      <c r="H148" s="127"/>
    </row>
    <row r="149" spans="4:8" s="43" customFormat="1" ht="15.75">
      <c r="D149" s="86"/>
      <c r="H149" s="127"/>
    </row>
    <row r="150" spans="4:8" s="43" customFormat="1" ht="15.75">
      <c r="D150" s="86"/>
      <c r="H150" s="127"/>
    </row>
    <row r="151" spans="4:8" s="43" customFormat="1" ht="15.75">
      <c r="D151" s="86"/>
      <c r="H151" s="127"/>
    </row>
    <row r="152" spans="4:8" s="43" customFormat="1" ht="15.75">
      <c r="D152" s="86"/>
      <c r="H152" s="127"/>
    </row>
    <row r="153" spans="4:8" s="43" customFormat="1" ht="15.75">
      <c r="D153" s="86"/>
      <c r="H153" s="127"/>
    </row>
    <row r="154" spans="4:8" s="43" customFormat="1" ht="15.75">
      <c r="D154" s="86"/>
      <c r="H154" s="127"/>
    </row>
    <row r="155" spans="4:8" s="43" customFormat="1" ht="15.75">
      <c r="D155" s="86"/>
      <c r="H155" s="127"/>
    </row>
    <row r="156" spans="4:8" s="43" customFormat="1" ht="15.75">
      <c r="D156" s="86"/>
      <c r="H156" s="127"/>
    </row>
    <row r="157" spans="4:8" s="43" customFormat="1" ht="15.75">
      <c r="D157" s="86"/>
      <c r="H157" s="127"/>
    </row>
    <row r="158" spans="4:8" s="43" customFormat="1" ht="15">
      <c r="D158" s="69"/>
      <c r="H158" s="127"/>
    </row>
    <row r="159" spans="4:8" s="43" customFormat="1" ht="15">
      <c r="D159" s="69"/>
      <c r="H159" s="127"/>
    </row>
    <row r="160" spans="4:8" s="43" customFormat="1" ht="15">
      <c r="D160" s="69"/>
      <c r="H160" s="127"/>
    </row>
    <row r="161" spans="4:8" s="43" customFormat="1" ht="15">
      <c r="D161" s="69"/>
      <c r="H161" s="127"/>
    </row>
    <row r="162" spans="4:8" s="43" customFormat="1" ht="15">
      <c r="D162" s="69"/>
      <c r="H162" s="127"/>
    </row>
    <row r="163" spans="4:8" s="43" customFormat="1" ht="15">
      <c r="D163" s="69"/>
      <c r="H163" s="127"/>
    </row>
    <row r="164" spans="4:8" s="43" customFormat="1" ht="15">
      <c r="D164" s="69"/>
      <c r="H164" s="127"/>
    </row>
    <row r="165" spans="4:8" s="43" customFormat="1" ht="15">
      <c r="D165" s="69"/>
      <c r="H165" s="127"/>
    </row>
    <row r="166" spans="4:8" s="43" customFormat="1" ht="15">
      <c r="D166" s="69"/>
      <c r="H166" s="127"/>
    </row>
    <row r="167" spans="4:8" s="43" customFormat="1" ht="15">
      <c r="D167" s="69"/>
      <c r="H167" s="127"/>
    </row>
    <row r="168" spans="4:8" s="43" customFormat="1" ht="15">
      <c r="D168" s="69"/>
      <c r="H168" s="127"/>
    </row>
    <row r="169" spans="4:8" s="43" customFormat="1" ht="15">
      <c r="D169" s="69"/>
      <c r="H169" s="127"/>
    </row>
    <row r="170" spans="4:8" s="43" customFormat="1" ht="15">
      <c r="D170" s="69"/>
      <c r="H170" s="127"/>
    </row>
    <row r="171" spans="4:8" s="43" customFormat="1" ht="15">
      <c r="D171" s="69"/>
      <c r="H171" s="127"/>
    </row>
    <row r="172" spans="4:8" s="43" customFormat="1" ht="15">
      <c r="D172" s="69"/>
      <c r="H172" s="127"/>
    </row>
    <row r="173" spans="4:8" s="43" customFormat="1" ht="15">
      <c r="D173" s="69"/>
      <c r="H173" s="127"/>
    </row>
    <row r="174" spans="4:8" s="43" customFormat="1" ht="15">
      <c r="D174" s="69"/>
      <c r="H174" s="127"/>
    </row>
    <row r="175" spans="4:8" s="43" customFormat="1" ht="15">
      <c r="D175" s="69"/>
      <c r="H175" s="127"/>
    </row>
    <row r="176" spans="4:8" s="43" customFormat="1" ht="15">
      <c r="D176" s="69"/>
      <c r="H176" s="127"/>
    </row>
    <row r="177" spans="4:8" s="43" customFormat="1" ht="15">
      <c r="D177" s="69"/>
      <c r="H177" s="127"/>
    </row>
    <row r="178" spans="4:8" s="43" customFormat="1" ht="15">
      <c r="D178" s="69"/>
      <c r="H178" s="127"/>
    </row>
    <row r="179" spans="4:8" s="43" customFormat="1" ht="15">
      <c r="D179" s="69"/>
      <c r="H179" s="127"/>
    </row>
    <row r="180" spans="4:8" s="43" customFormat="1" ht="15">
      <c r="D180" s="69"/>
      <c r="H180" s="127"/>
    </row>
    <row r="181" spans="4:8" s="43" customFormat="1" ht="15">
      <c r="D181" s="69"/>
      <c r="H181" s="127"/>
    </row>
    <row r="182" spans="4:8" s="43" customFormat="1" ht="15">
      <c r="D182" s="69"/>
      <c r="H182" s="127"/>
    </row>
    <row r="183" spans="4:8" s="43" customFormat="1" ht="15">
      <c r="D183" s="69"/>
      <c r="H183" s="127"/>
    </row>
    <row r="184" spans="4:8" s="43" customFormat="1" ht="15">
      <c r="D184" s="69"/>
      <c r="H184" s="127"/>
    </row>
    <row r="185" spans="4:8" s="43" customFormat="1" ht="15">
      <c r="D185" s="69"/>
      <c r="H185" s="127"/>
    </row>
    <row r="186" spans="4:8" s="43" customFormat="1" ht="15">
      <c r="D186" s="69"/>
      <c r="H186" s="127"/>
    </row>
    <row r="187" spans="4:8" s="43" customFormat="1" ht="15">
      <c r="D187" s="69"/>
      <c r="H187" s="127"/>
    </row>
    <row r="188" spans="4:8" s="43" customFormat="1" ht="15">
      <c r="D188" s="69"/>
      <c r="H188" s="127"/>
    </row>
    <row r="189" spans="4:8" s="43" customFormat="1" ht="15">
      <c r="D189" s="69"/>
      <c r="H189" s="127"/>
    </row>
    <row r="190" spans="4:8" s="43" customFormat="1" ht="15">
      <c r="D190" s="69"/>
      <c r="H190" s="127"/>
    </row>
    <row r="191" spans="4:8" s="43" customFormat="1" ht="15">
      <c r="D191" s="69"/>
      <c r="H191" s="127"/>
    </row>
    <row r="192" spans="4:8" s="43" customFormat="1" ht="15">
      <c r="D192" s="69"/>
      <c r="H192" s="127"/>
    </row>
    <row r="193" spans="4:8" s="43" customFormat="1" ht="15">
      <c r="D193" s="69"/>
      <c r="H193" s="127"/>
    </row>
    <row r="194" spans="4:8" s="43" customFormat="1" ht="15">
      <c r="D194" s="69"/>
      <c r="H194" s="127"/>
    </row>
    <row r="195" spans="4:8" s="43" customFormat="1" ht="15">
      <c r="D195" s="69"/>
      <c r="H195" s="127"/>
    </row>
    <row r="196" spans="4:8" s="43" customFormat="1" ht="15">
      <c r="D196" s="69"/>
      <c r="H196" s="127"/>
    </row>
    <row r="197" spans="4:8" s="43" customFormat="1" ht="15">
      <c r="D197" s="69"/>
      <c r="H197" s="127"/>
    </row>
    <row r="198" spans="4:8" s="43" customFormat="1" ht="15">
      <c r="D198" s="69"/>
      <c r="H198" s="127"/>
    </row>
    <row r="199" spans="4:8" s="43" customFormat="1" ht="15">
      <c r="D199" s="69"/>
      <c r="H199" s="127"/>
    </row>
    <row r="200" spans="4:8" s="43" customFormat="1" ht="15">
      <c r="D200" s="69"/>
      <c r="H200" s="127"/>
    </row>
    <row r="201" spans="4:8" s="43" customFormat="1" ht="15">
      <c r="D201" s="69"/>
      <c r="H201" s="127"/>
    </row>
    <row r="202" spans="4:8" s="43" customFormat="1" ht="15">
      <c r="D202" s="69"/>
      <c r="H202" s="127"/>
    </row>
    <row r="203" spans="4:8" s="43" customFormat="1" ht="15">
      <c r="D203" s="69"/>
      <c r="H203" s="127"/>
    </row>
    <row r="204" spans="4:8" s="43" customFormat="1" ht="15">
      <c r="D204" s="69"/>
      <c r="H204" s="127"/>
    </row>
    <row r="205" spans="4:8" s="43" customFormat="1" ht="15">
      <c r="D205" s="69"/>
      <c r="H205" s="127"/>
    </row>
    <row r="206" spans="4:8" s="43" customFormat="1" ht="15">
      <c r="D206" s="69"/>
      <c r="H206" s="127"/>
    </row>
    <row r="207" spans="4:8" s="43" customFormat="1" ht="15">
      <c r="D207" s="69"/>
      <c r="H207" s="127"/>
    </row>
    <row r="208" spans="4:8" s="43" customFormat="1" ht="15">
      <c r="D208" s="69"/>
      <c r="H208" s="127"/>
    </row>
    <row r="209" spans="4:8" s="43" customFormat="1" ht="15">
      <c r="D209" s="69"/>
      <c r="H209" s="127"/>
    </row>
    <row r="210" spans="4:8" s="43" customFormat="1" ht="15">
      <c r="D210" s="69"/>
      <c r="H210" s="127"/>
    </row>
    <row r="211" spans="4:8" s="43" customFormat="1" ht="15">
      <c r="D211" s="69"/>
      <c r="H211" s="127"/>
    </row>
    <row r="212" spans="4:8" s="43" customFormat="1" ht="15">
      <c r="D212" s="69"/>
      <c r="H212" s="127"/>
    </row>
    <row r="213" spans="4:8" s="43" customFormat="1" ht="15">
      <c r="D213" s="69"/>
      <c r="H213" s="127"/>
    </row>
    <row r="214" spans="4:8" s="43" customFormat="1" ht="15">
      <c r="D214" s="69"/>
      <c r="H214" s="127"/>
    </row>
    <row r="215" spans="4:8" s="43" customFormat="1" ht="15">
      <c r="D215" s="69"/>
      <c r="H215" s="127"/>
    </row>
    <row r="216" spans="4:8" s="43" customFormat="1" ht="15">
      <c r="D216" s="69"/>
      <c r="H216" s="127"/>
    </row>
    <row r="217" spans="4:8" s="43" customFormat="1" ht="15">
      <c r="D217" s="69"/>
      <c r="H217" s="127"/>
    </row>
    <row r="218" spans="4:8" s="43" customFormat="1" ht="15">
      <c r="D218" s="69"/>
      <c r="H218" s="127"/>
    </row>
    <row r="219" spans="4:8" s="43" customFormat="1" ht="15">
      <c r="D219" s="69"/>
      <c r="H219" s="127"/>
    </row>
    <row r="220" spans="4:8" s="43" customFormat="1" ht="15">
      <c r="D220" s="69"/>
      <c r="H220" s="127"/>
    </row>
    <row r="221" spans="4:8" s="43" customFormat="1" ht="15">
      <c r="D221" s="69"/>
      <c r="H221" s="127"/>
    </row>
    <row r="222" spans="4:8" s="43" customFormat="1" ht="15">
      <c r="D222" s="69"/>
      <c r="H222" s="127"/>
    </row>
    <row r="223" spans="4:8" s="43" customFormat="1" ht="15">
      <c r="D223" s="69"/>
      <c r="H223" s="127"/>
    </row>
    <row r="224" spans="4:8" s="43" customFormat="1" ht="15">
      <c r="D224" s="69"/>
      <c r="H224" s="127"/>
    </row>
    <row r="225" spans="4:8" s="43" customFormat="1" ht="15">
      <c r="D225" s="69"/>
      <c r="H225" s="127"/>
    </row>
    <row r="226" spans="4:8" s="43" customFormat="1" ht="15">
      <c r="D226" s="69"/>
      <c r="H226" s="127"/>
    </row>
    <row r="227" spans="4:8" s="43" customFormat="1" ht="15">
      <c r="D227" s="69"/>
      <c r="H227" s="127"/>
    </row>
    <row r="228" spans="4:8" s="43" customFormat="1" ht="15">
      <c r="D228" s="69"/>
      <c r="H228" s="127"/>
    </row>
    <row r="229" spans="4:8" s="43" customFormat="1" ht="15">
      <c r="D229" s="69"/>
      <c r="H229" s="127"/>
    </row>
    <row r="230" spans="4:8" s="43" customFormat="1" ht="15">
      <c r="D230" s="69"/>
      <c r="H230" s="127"/>
    </row>
    <row r="231" spans="4:8" s="43" customFormat="1" ht="15">
      <c r="D231" s="69"/>
      <c r="H231" s="127"/>
    </row>
    <row r="232" spans="4:8" s="43" customFormat="1" ht="15">
      <c r="D232" s="69"/>
      <c r="H232" s="127"/>
    </row>
    <row r="233" spans="4:8" s="43" customFormat="1" ht="15">
      <c r="D233" s="69"/>
      <c r="H233" s="127"/>
    </row>
    <row r="234" spans="4:8" s="43" customFormat="1" ht="15">
      <c r="D234" s="69"/>
      <c r="H234" s="127"/>
    </row>
    <row r="235" spans="4:8" s="43" customFormat="1" ht="15">
      <c r="D235" s="69"/>
      <c r="H235" s="127"/>
    </row>
    <row r="236" spans="4:8" s="43" customFormat="1" ht="15">
      <c r="D236" s="69"/>
      <c r="H236" s="127"/>
    </row>
    <row r="237" spans="4:8" s="43" customFormat="1" ht="15">
      <c r="D237" s="69"/>
      <c r="H237" s="127"/>
    </row>
    <row r="238" spans="4:8" s="43" customFormat="1" ht="15">
      <c r="D238" s="69"/>
      <c r="H238" s="127"/>
    </row>
    <row r="239" spans="4:8" s="43" customFormat="1" ht="15">
      <c r="D239" s="69"/>
      <c r="H239" s="127"/>
    </row>
    <row r="240" spans="4:8" s="43" customFormat="1" ht="15">
      <c r="D240" s="69"/>
      <c r="H240" s="127"/>
    </row>
    <row r="241" spans="4:8" s="43" customFormat="1" ht="15">
      <c r="D241" s="69"/>
      <c r="H241" s="127"/>
    </row>
    <row r="242" spans="4:8" s="43" customFormat="1" ht="15">
      <c r="D242" s="69"/>
      <c r="H242" s="127"/>
    </row>
    <row r="243" spans="4:8" s="43" customFormat="1" ht="15">
      <c r="D243" s="69"/>
      <c r="H243" s="127"/>
    </row>
    <row r="244" spans="4:8" s="43" customFormat="1" ht="15">
      <c r="D244" s="69"/>
      <c r="H244" s="127"/>
    </row>
  </sheetData>
  <sheetProtection/>
  <mergeCells count="25">
    <mergeCell ref="A103:I104"/>
    <mergeCell ref="H101:I101"/>
    <mergeCell ref="A99:B101"/>
    <mergeCell ref="H102:I102"/>
    <mergeCell ref="A102:B102"/>
    <mergeCell ref="A1:I1"/>
    <mergeCell ref="A2:I2"/>
    <mergeCell ref="A3:I3"/>
    <mergeCell ref="A42:A47"/>
    <mergeCell ref="A5:A10"/>
    <mergeCell ref="A81:A86"/>
    <mergeCell ref="A29:A34"/>
    <mergeCell ref="H99:I99"/>
    <mergeCell ref="H100:I100"/>
    <mergeCell ref="A35:A41"/>
    <mergeCell ref="A93:A98"/>
    <mergeCell ref="A87:A92"/>
    <mergeCell ref="A56:A61"/>
    <mergeCell ref="A11:A16"/>
    <mergeCell ref="A62:A68"/>
    <mergeCell ref="A75:A80"/>
    <mergeCell ref="A69:A74"/>
    <mergeCell ref="A48:A55"/>
    <mergeCell ref="A23:A28"/>
    <mergeCell ref="A17:A22"/>
  </mergeCells>
  <printOptions/>
  <pageMargins left="0.16" right="0.15" top="0.24" bottom="0.5" header="0.22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ΤΣΙΑΤΣΙΟΥ ΕΥΘΥΜΙΑ</dc:creator>
  <cp:keywords/>
  <dc:description/>
  <cp:lastModifiedBy>userPC</cp:lastModifiedBy>
  <cp:lastPrinted>2022-01-16T14:06:01Z</cp:lastPrinted>
  <dcterms:created xsi:type="dcterms:W3CDTF">2015-04-30T07:32:11Z</dcterms:created>
  <dcterms:modified xsi:type="dcterms:W3CDTF">2022-01-18T06:50:22Z</dcterms:modified>
  <cp:category/>
  <cp:version/>
  <cp:contentType/>
  <cp:contentStatus/>
  <cp:revision>4</cp:revision>
</cp:coreProperties>
</file>